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activeTab="1"/>
  </bookViews>
  <sheets>
    <sheet name="03-01" sheetId="1" r:id="rId1"/>
    <sheet name="09-21" sheetId="2" r:id="rId2"/>
  </sheets>
  <definedNames/>
  <calcPr fullCalcOnLoad="1"/>
</workbook>
</file>

<file path=xl/sharedStrings.xml><?xml version="1.0" encoding="utf-8"?>
<sst xmlns="http://schemas.openxmlformats.org/spreadsheetml/2006/main" count="268" uniqueCount="82">
  <si>
    <t>PATVIRTINTA</t>
  </si>
  <si>
    <t>Skuodo rajono Mosėdžio vaikų lopšelio darželio direktorės 2018 m. vasario   d. įsakymu Nr.</t>
  </si>
  <si>
    <t>2018 METŲ SKUODO RAJONO MOSĖDŽIO VAIKŲ LOPŠELIO DARŽELIO</t>
  </si>
  <si>
    <t>METINIO VEIKLOS PLANO</t>
  </si>
  <si>
    <t xml:space="preserve"> TIKSLŲ, UŽDAVINIŲ, PRIEMONIŲ, PRIEMONIŲ IŠLAIDŲ IR PRODUKTO KRITERIJŲ SUVESTINĖ</t>
  </si>
  <si>
    <t xml:space="preserve"> Eur</t>
  </si>
  <si>
    <t>Veiklos plano tikslo kodas</t>
  </si>
  <si>
    <t>Uždavinio kodas</t>
  </si>
  <si>
    <t>Priemonės kodas</t>
  </si>
  <si>
    <t>Pavadinimas</t>
  </si>
  <si>
    <t xml:space="preserve">Sąmatos numeris </t>
  </si>
  <si>
    <t>Funkcinės klasifikacijos kodas  *</t>
  </si>
  <si>
    <t xml:space="preserve">Priemonės vykdytojo kodas </t>
  </si>
  <si>
    <t>Finansavimo šaltinis</t>
  </si>
  <si>
    <t>2018-ųjų metų asignavimų planas</t>
  </si>
  <si>
    <t>2018-ųjų metų patikslintas planas</t>
  </si>
  <si>
    <t>Produkto ir/ar indėlio kriterijaus</t>
  </si>
  <si>
    <t>Iš viso</t>
  </si>
  <si>
    <t>Išlaidoms</t>
  </si>
  <si>
    <t>Turtui įsigyti ir finansiniams įsipareigojimams vykdyti</t>
  </si>
  <si>
    <t>planas</t>
  </si>
  <si>
    <t>Iš jų darbo užmokesčiui</t>
  </si>
  <si>
    <t>2018-ieji metai</t>
  </si>
  <si>
    <t>01</t>
  </si>
  <si>
    <t>Tikslas-Ugdymo kokybės ir mokymosi aplinkos užtikrinimas</t>
  </si>
  <si>
    <t>Uždavinys -Sudaryti sąlygas ugdyti vaikus ikimokyklinio ugdymo įstaigose, bendrojo ugdymo paslaugas teikiančiose įstaigose</t>
  </si>
  <si>
    <t>Mosėdžio vaikų lopšelio darželio ugdymo proceso vykdymas</t>
  </si>
  <si>
    <t>S26.005</t>
  </si>
  <si>
    <t>43</t>
  </si>
  <si>
    <t>MK</t>
  </si>
  <si>
    <t>Vaikų  skaičius</t>
  </si>
  <si>
    <t>S26.012</t>
  </si>
  <si>
    <t>SB</t>
  </si>
  <si>
    <t>S26.014</t>
  </si>
  <si>
    <t>S26.013</t>
  </si>
  <si>
    <t>VBKT</t>
  </si>
  <si>
    <t>02</t>
  </si>
  <si>
    <t>Mosėdžio vaikų lopšelio darželio mokymosi aplinkos užtikrinimas</t>
  </si>
  <si>
    <t>S26.001</t>
  </si>
  <si>
    <t>Patalpų plotas</t>
  </si>
  <si>
    <t>S26.002</t>
  </si>
  <si>
    <t>S(KR)</t>
  </si>
  <si>
    <t>S26.011</t>
  </si>
  <si>
    <t>VB</t>
  </si>
  <si>
    <t>S</t>
  </si>
  <si>
    <t>Iš viso uždaviniui</t>
  </si>
  <si>
    <t>_____________________ir t.t.</t>
  </si>
  <si>
    <t>____________</t>
  </si>
  <si>
    <t>________________ir t.t.</t>
  </si>
  <si>
    <t>Iš viso tikslui</t>
  </si>
  <si>
    <t>Tikslas________________________________________</t>
  </si>
  <si>
    <t>Uždavinys_________________________________________</t>
  </si>
  <si>
    <t>______________________</t>
  </si>
  <si>
    <t>_____________________ ir t.t</t>
  </si>
  <si>
    <t>Iš viso  veiklos planui</t>
  </si>
  <si>
    <t>Savivaldybės biudžeto pajamų šaltiniai, Eur</t>
  </si>
  <si>
    <r>
      <t xml:space="preserve">Savivaldybės biudžeto lėšos </t>
    </r>
    <r>
      <rPr>
        <b/>
        <sz val="8"/>
        <color indexed="8"/>
        <rFont val="Times New Roman"/>
        <family val="1"/>
      </rPr>
      <t>(SB)</t>
    </r>
  </si>
  <si>
    <r>
      <t xml:space="preserve">Lėšos už paslaugas ir nuomą </t>
    </r>
    <r>
      <rPr>
        <b/>
        <sz val="8"/>
        <color indexed="8"/>
        <rFont val="Times New Roman"/>
        <family val="1"/>
      </rPr>
      <t>(S)</t>
    </r>
  </si>
  <si>
    <r>
      <t xml:space="preserve">Valstybės biudžeto dotacijos </t>
    </r>
    <r>
      <rPr>
        <b/>
        <sz val="8"/>
        <color indexed="8"/>
        <rFont val="Times New Roman"/>
        <family val="1"/>
      </rPr>
      <t>(VB)</t>
    </r>
  </si>
  <si>
    <r>
      <t xml:space="preserve">Mokinio krepšelio lėšos </t>
    </r>
    <r>
      <rPr>
        <b/>
        <sz val="8"/>
        <color indexed="8"/>
        <rFont val="Times New Roman"/>
        <family val="1"/>
      </rPr>
      <t>(MK)</t>
    </r>
  </si>
  <si>
    <r>
      <t xml:space="preserve">Valstybės biudžeto  kitos lėšos </t>
    </r>
    <r>
      <rPr>
        <b/>
        <sz val="8"/>
        <color indexed="8"/>
        <rFont val="Times New Roman"/>
        <family val="1"/>
      </rPr>
      <t>(VBKT)</t>
    </r>
  </si>
  <si>
    <r>
      <t>Bendrojo finansavimo lėšos</t>
    </r>
    <r>
      <rPr>
        <b/>
        <sz val="8"/>
        <color indexed="8"/>
        <rFont val="Times New Roman"/>
        <family val="1"/>
      </rPr>
      <t xml:space="preserve"> (BFL)</t>
    </r>
  </si>
  <si>
    <r>
      <t xml:space="preserve">ES struktūrinių fondų lėšos </t>
    </r>
    <r>
      <rPr>
        <b/>
        <sz val="8"/>
        <color indexed="8"/>
        <rFont val="Times New Roman"/>
        <family val="1"/>
      </rPr>
      <t>(ES)</t>
    </r>
  </si>
  <si>
    <r>
      <t xml:space="preserve">Bendrosios dotacijos kompensacija </t>
    </r>
    <r>
      <rPr>
        <b/>
        <sz val="8"/>
        <color indexed="8"/>
        <rFont val="Times New Roman"/>
        <family val="1"/>
      </rPr>
      <t>(BDK)</t>
    </r>
  </si>
  <si>
    <r>
      <t>Skolintos lėšos</t>
    </r>
    <r>
      <rPr>
        <b/>
        <sz val="8"/>
        <color indexed="8"/>
        <rFont val="Times New Roman"/>
        <family val="1"/>
      </rPr>
      <t xml:space="preserve"> (SL)</t>
    </r>
  </si>
  <si>
    <r>
      <t>Valstybės investicijų programos lėšos</t>
    </r>
    <r>
      <rPr>
        <b/>
        <sz val="8"/>
        <color indexed="8"/>
        <rFont val="Times New Roman"/>
        <family val="1"/>
      </rPr>
      <t xml:space="preserve"> (VIP)</t>
    </r>
  </si>
  <si>
    <r>
      <t xml:space="preserve">Asignavimai kreditiniam įsiskolinimui dengti iš savivaldybės biudžeto lėšų </t>
    </r>
    <r>
      <rPr>
        <b/>
        <sz val="8"/>
        <color indexed="8"/>
        <rFont val="Times New Roman"/>
        <family val="1"/>
      </rPr>
      <t>(SB(KR))</t>
    </r>
  </si>
  <si>
    <r>
      <t xml:space="preserve">Asignavimai kreditiniam įsiskolinimui dengti iš skolintų lėšų </t>
    </r>
    <r>
      <rPr>
        <b/>
        <sz val="8"/>
        <color indexed="8"/>
        <rFont val="Times New Roman"/>
        <family val="1"/>
      </rPr>
      <t>(SL(KR))</t>
    </r>
  </si>
  <si>
    <r>
      <t xml:space="preserve">Aplinkos apsaugos rėmimo programa (Aplinkos apsaugos priemonės) </t>
    </r>
    <r>
      <rPr>
        <b/>
        <sz val="8"/>
        <color indexed="8"/>
        <rFont val="Times New Roman"/>
        <family val="1"/>
      </rPr>
      <t>(AP(AA)</t>
    </r>
    <r>
      <rPr>
        <sz val="8"/>
        <color indexed="8"/>
        <rFont val="Times New Roman"/>
        <family val="1"/>
      </rPr>
      <t>)</t>
    </r>
  </si>
  <si>
    <r>
      <t xml:space="preserve">Aplinkos apsaugos rėmimo programa (Visuomės sveikatos rėmimas </t>
    </r>
    <r>
      <rPr>
        <b/>
        <sz val="8"/>
        <color indexed="8"/>
        <rFont val="Times New Roman"/>
        <family val="1"/>
      </rPr>
      <t>(AP(AV)</t>
    </r>
    <r>
      <rPr>
        <sz val="8"/>
        <color indexed="8"/>
        <rFont val="Times New Roman"/>
        <family val="1"/>
      </rPr>
      <t>)</t>
    </r>
  </si>
  <si>
    <r>
      <t>Apyvartinės lėšos</t>
    </r>
    <r>
      <rPr>
        <b/>
        <sz val="8"/>
        <color indexed="8"/>
        <rFont val="Times New Roman"/>
        <family val="1"/>
      </rPr>
      <t xml:space="preserve"> (APL)</t>
    </r>
  </si>
  <si>
    <t>Europos ekonominės erdvės ir Norvegijos finansinių mechanizmų lėšos (EEE)</t>
  </si>
  <si>
    <r>
      <t>Klimato kaitos fondas</t>
    </r>
    <r>
      <rPr>
        <b/>
        <sz val="8"/>
        <color indexed="8"/>
        <rFont val="Times New Roman"/>
        <family val="1"/>
      </rPr>
      <t xml:space="preserve"> (KKF)</t>
    </r>
  </si>
  <si>
    <t>Kiti pajamų šaltiniai, Eur</t>
  </si>
  <si>
    <r>
      <t xml:space="preserve">Valstybės biudžeto socialinės lėšos </t>
    </r>
    <r>
      <rPr>
        <b/>
        <sz val="8"/>
        <color indexed="8"/>
        <rFont val="Times New Roman"/>
        <family val="1"/>
      </rPr>
      <t>(VB(S))</t>
    </r>
  </si>
  <si>
    <r>
      <t xml:space="preserve">Valstybės biudžeto lėšos (kitos) </t>
    </r>
    <r>
      <rPr>
        <b/>
        <sz val="8"/>
        <color indexed="8"/>
        <rFont val="Times New Roman"/>
        <family val="1"/>
      </rPr>
      <t>(VBL)</t>
    </r>
  </si>
  <si>
    <r>
      <t xml:space="preserve">2 proc. GPM </t>
    </r>
    <r>
      <rPr>
        <b/>
        <sz val="8"/>
        <rFont val="Times New Roman"/>
        <family val="1"/>
      </rPr>
      <t>(GPM)</t>
    </r>
  </si>
  <si>
    <r>
      <t>Projektinės lėšos</t>
    </r>
    <r>
      <rPr>
        <b/>
        <sz val="8"/>
        <rFont val="Times New Roman"/>
        <family val="1"/>
      </rPr>
      <t xml:space="preserve"> (PL)</t>
    </r>
  </si>
  <si>
    <r>
      <t>Labdara ir parama</t>
    </r>
    <r>
      <rPr>
        <b/>
        <sz val="8"/>
        <rFont val="Times New Roman"/>
        <family val="1"/>
      </rPr>
      <t xml:space="preserve"> (LPL)</t>
    </r>
  </si>
  <si>
    <r>
      <t>Kitos kėšos</t>
    </r>
    <r>
      <rPr>
        <b/>
        <sz val="8"/>
        <rFont val="Times New Roman"/>
        <family val="1"/>
      </rPr>
      <t xml:space="preserve"> (KTL)</t>
    </r>
  </si>
  <si>
    <t>Iš viso,  Eur</t>
  </si>
  <si>
    <t>Skuodo rajono Mosėdžio vaikų lopšelio darželio direktorės 2018 m. rugsėjo 20 d. įsakymu Nr. V1-27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</si>
</sst>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9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30" fillId="32" borderId="7" applyNumberFormat="0" applyFont="0" applyAlignment="0" applyProtection="0"/>
    <xf numFmtId="0" fontId="43" fillId="27" borderId="8" applyNumberFormat="0" applyAlignment="0" applyProtection="0"/>
    <xf numFmtId="9" fontId="3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51">
    <xf numFmtId="0" fontId="0" fillId="0" borderId="0" xfId="0" applyAlignment="1">
      <alignment/>
    </xf>
    <xf numFmtId="0" fontId="2" fillId="0" borderId="0" xfId="0" applyFont="1" applyAlignment="1">
      <alignment vertical="top"/>
    </xf>
    <xf numFmtId="0" fontId="2" fillId="0" borderId="0" xfId="0" applyNumberFormat="1" applyFont="1" applyAlignment="1">
      <alignment vertical="top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horizontal="left" vertical="top" wrapText="1"/>
    </xf>
    <xf numFmtId="0" fontId="2" fillId="0" borderId="0" xfId="0" applyFont="1" applyBorder="1" applyAlignment="1">
      <alignment vertical="top"/>
    </xf>
    <xf numFmtId="0" fontId="5" fillId="0" borderId="0" xfId="0" applyFont="1" applyAlignment="1">
      <alignment horizontal="left" vertical="top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textRotation="90" wrapText="1"/>
    </xf>
    <xf numFmtId="0" fontId="5" fillId="0" borderId="11" xfId="0" applyFont="1" applyFill="1" applyBorder="1" applyAlignment="1">
      <alignment horizontal="center" vertical="center" textRotation="90" wrapText="1"/>
    </xf>
    <xf numFmtId="0" fontId="5" fillId="0" borderId="12" xfId="0" applyFont="1" applyBorder="1" applyAlignment="1">
      <alignment horizontal="center" vertical="center" textRotation="90"/>
    </xf>
    <xf numFmtId="49" fontId="7" fillId="33" borderId="13" xfId="0" applyNumberFormat="1" applyFont="1" applyFill="1" applyBorder="1" applyAlignment="1">
      <alignment horizontal="center" vertical="top" wrapText="1"/>
    </xf>
    <xf numFmtId="49" fontId="7" fillId="33" borderId="13" xfId="0" applyNumberFormat="1" applyFont="1" applyFill="1" applyBorder="1" applyAlignment="1">
      <alignment horizontal="center" vertical="top"/>
    </xf>
    <xf numFmtId="49" fontId="7" fillId="34" borderId="14" xfId="0" applyNumberFormat="1" applyFont="1" applyFill="1" applyBorder="1" applyAlignment="1">
      <alignment horizontal="center" vertical="top"/>
    </xf>
    <xf numFmtId="49" fontId="7" fillId="33" borderId="15" xfId="0" applyNumberFormat="1" applyFont="1" applyFill="1" applyBorder="1" applyAlignment="1">
      <alignment horizontal="center" vertical="top"/>
    </xf>
    <xf numFmtId="0" fontId="2" fillId="0" borderId="16" xfId="0" applyFont="1" applyFill="1" applyBorder="1" applyAlignment="1">
      <alignment horizontal="center" vertical="top" wrapText="1"/>
    </xf>
    <xf numFmtId="49" fontId="8" fillId="0" borderId="16" xfId="0" applyNumberFormat="1" applyFont="1" applyBorder="1" applyAlignment="1">
      <alignment horizontal="center" vertical="top"/>
    </xf>
    <xf numFmtId="0" fontId="9" fillId="0" borderId="16" xfId="0" applyFont="1" applyBorder="1" applyAlignment="1">
      <alignment horizontal="center" vertical="top"/>
    </xf>
    <xf numFmtId="164" fontId="9" fillId="0" borderId="17" xfId="0" applyNumberFormat="1" applyFont="1" applyBorder="1" applyAlignment="1">
      <alignment horizontal="center" vertical="center"/>
    </xf>
    <xf numFmtId="164" fontId="9" fillId="0" borderId="18" xfId="0" applyNumberFormat="1" applyFont="1" applyBorder="1" applyAlignment="1">
      <alignment horizontal="center" vertical="center"/>
    </xf>
    <xf numFmtId="164" fontId="9" fillId="0" borderId="19" xfId="0" applyNumberFormat="1" applyFont="1" applyBorder="1" applyAlignment="1">
      <alignment horizontal="center" vertical="center"/>
    </xf>
    <xf numFmtId="164" fontId="9" fillId="35" borderId="17" xfId="0" applyNumberFormat="1" applyFont="1" applyFill="1" applyBorder="1" applyAlignment="1">
      <alignment horizontal="center" vertical="center"/>
    </xf>
    <xf numFmtId="164" fontId="9" fillId="35" borderId="18" xfId="0" applyNumberFormat="1" applyFont="1" applyFill="1" applyBorder="1" applyAlignment="1">
      <alignment horizontal="center" vertical="center"/>
    </xf>
    <xf numFmtId="164" fontId="9" fillId="35" borderId="19" xfId="0" applyNumberFormat="1" applyFont="1" applyFill="1" applyBorder="1" applyAlignment="1">
      <alignment horizontal="center" vertical="center"/>
    </xf>
    <xf numFmtId="49" fontId="9" fillId="36" borderId="17" xfId="0" applyNumberFormat="1" applyFont="1" applyFill="1" applyBorder="1" applyAlignment="1">
      <alignment vertical="top" wrapText="1"/>
    </xf>
    <xf numFmtId="0" fontId="9" fillId="0" borderId="19" xfId="0" applyFont="1" applyBorder="1" applyAlignment="1">
      <alignment vertical="center" wrapText="1"/>
    </xf>
    <xf numFmtId="49" fontId="7" fillId="33" borderId="20" xfId="0" applyNumberFormat="1" applyFont="1" applyFill="1" applyBorder="1" applyAlignment="1">
      <alignment horizontal="center" vertical="top"/>
    </xf>
    <xf numFmtId="0" fontId="2" fillId="0" borderId="21" xfId="0" applyFont="1" applyFill="1" applyBorder="1" applyAlignment="1">
      <alignment horizontal="center" vertical="top" wrapText="1"/>
    </xf>
    <xf numFmtId="49" fontId="8" fillId="0" borderId="21" xfId="0" applyNumberFormat="1" applyFont="1" applyBorder="1" applyAlignment="1">
      <alignment horizontal="center" vertical="top"/>
    </xf>
    <xf numFmtId="0" fontId="9" fillId="0" borderId="22" xfId="0" applyFont="1" applyBorder="1" applyAlignment="1">
      <alignment horizontal="center" vertical="top"/>
    </xf>
    <xf numFmtId="164" fontId="9" fillId="0" borderId="23" xfId="0" applyNumberFormat="1" applyFont="1" applyBorder="1" applyAlignment="1">
      <alignment horizontal="center" vertical="center"/>
    </xf>
    <xf numFmtId="164" fontId="9" fillId="0" borderId="24" xfId="0" applyNumberFormat="1" applyFont="1" applyBorder="1" applyAlignment="1">
      <alignment horizontal="center" vertical="center"/>
    </xf>
    <xf numFmtId="164" fontId="9" fillId="0" borderId="25" xfId="0" applyNumberFormat="1" applyFont="1" applyBorder="1" applyAlignment="1">
      <alignment horizontal="center" vertical="center"/>
    </xf>
    <xf numFmtId="164" fontId="9" fillId="35" borderId="26" xfId="0" applyNumberFormat="1" applyFont="1" applyFill="1" applyBorder="1" applyAlignment="1">
      <alignment horizontal="center" vertical="center"/>
    </xf>
    <xf numFmtId="164" fontId="9" fillId="35" borderId="27" xfId="0" applyNumberFormat="1" applyFont="1" applyFill="1" applyBorder="1" applyAlignment="1">
      <alignment horizontal="center" vertical="center"/>
    </xf>
    <xf numFmtId="164" fontId="9" fillId="35" borderId="10" xfId="0" applyNumberFormat="1" applyFont="1" applyFill="1" applyBorder="1" applyAlignment="1">
      <alignment horizontal="center" vertical="center"/>
    </xf>
    <xf numFmtId="49" fontId="9" fillId="36" borderId="23" xfId="0" applyNumberFormat="1" applyFont="1" applyFill="1" applyBorder="1" applyAlignment="1">
      <alignment vertical="top" wrapText="1"/>
    </xf>
    <xf numFmtId="0" fontId="9" fillId="0" borderId="25" xfId="0" applyFont="1" applyBorder="1" applyAlignment="1">
      <alignment vertical="center" wrapText="1"/>
    </xf>
    <xf numFmtId="0" fontId="2" fillId="0" borderId="22" xfId="0" applyFont="1" applyFill="1" applyBorder="1" applyAlignment="1">
      <alignment horizontal="center" vertical="top" wrapText="1"/>
    </xf>
    <xf numFmtId="49" fontId="8" fillId="0" borderId="22" xfId="0" applyNumberFormat="1" applyFont="1" applyBorder="1" applyAlignment="1">
      <alignment horizontal="center" vertical="top"/>
    </xf>
    <xf numFmtId="164" fontId="9" fillId="0" borderId="26" xfId="0" applyNumberFormat="1" applyFont="1" applyBorder="1" applyAlignment="1">
      <alignment horizontal="center" vertical="center"/>
    </xf>
    <xf numFmtId="164" fontId="9" fillId="0" borderId="27" xfId="0" applyNumberFormat="1" applyFont="1" applyBorder="1" applyAlignment="1">
      <alignment horizontal="center" vertical="center"/>
    </xf>
    <xf numFmtId="164" fontId="9" fillId="0" borderId="10" xfId="0" applyNumberFormat="1" applyFont="1" applyBorder="1" applyAlignment="1">
      <alignment horizontal="center" vertical="center"/>
    </xf>
    <xf numFmtId="0" fontId="9" fillId="36" borderId="26" xfId="0" applyFont="1" applyFill="1" applyBorder="1" applyAlignment="1">
      <alignment vertical="top"/>
    </xf>
    <xf numFmtId="0" fontId="9" fillId="0" borderId="10" xfId="0" applyFont="1" applyBorder="1" applyAlignment="1">
      <alignment vertical="top"/>
    </xf>
    <xf numFmtId="0" fontId="9" fillId="0" borderId="28" xfId="0" applyFont="1" applyFill="1" applyBorder="1" applyAlignment="1">
      <alignment horizontal="center" vertical="top" wrapText="1"/>
    </xf>
    <xf numFmtId="164" fontId="9" fillId="0" borderId="26" xfId="0" applyNumberFormat="1" applyFont="1" applyFill="1" applyBorder="1" applyAlignment="1">
      <alignment horizontal="center" vertical="center"/>
    </xf>
    <xf numFmtId="164" fontId="9" fillId="0" borderId="27" xfId="0" applyNumberFormat="1" applyFont="1" applyFill="1" applyBorder="1" applyAlignment="1">
      <alignment horizontal="center" vertical="center"/>
    </xf>
    <xf numFmtId="164" fontId="9" fillId="0" borderId="10" xfId="0" applyNumberFormat="1" applyFont="1" applyFill="1" applyBorder="1" applyAlignment="1">
      <alignment horizontal="center" vertical="center"/>
    </xf>
    <xf numFmtId="0" fontId="9" fillId="36" borderId="29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top"/>
    </xf>
    <xf numFmtId="0" fontId="2" fillId="0" borderId="0" xfId="0" applyFont="1" applyBorder="1" applyAlignment="1">
      <alignment horizontal="left" vertical="top"/>
    </xf>
    <xf numFmtId="49" fontId="7" fillId="33" borderId="30" xfId="0" applyNumberFormat="1" applyFont="1" applyFill="1" applyBorder="1" applyAlignment="1">
      <alignment horizontal="center" vertical="top"/>
    </xf>
    <xf numFmtId="49" fontId="7" fillId="34" borderId="31" xfId="0" applyNumberFormat="1" applyFont="1" applyFill="1" applyBorder="1" applyAlignment="1">
      <alignment horizontal="center" vertical="top"/>
    </xf>
    <xf numFmtId="0" fontId="2" fillId="0" borderId="32" xfId="0" applyFont="1" applyFill="1" applyBorder="1" applyAlignment="1">
      <alignment horizontal="center" vertical="top" wrapText="1"/>
    </xf>
    <xf numFmtId="49" fontId="8" fillId="0" borderId="32" xfId="0" applyNumberFormat="1" applyFont="1" applyBorder="1" applyAlignment="1">
      <alignment horizontal="center" vertical="top"/>
    </xf>
    <xf numFmtId="0" fontId="10" fillId="35" borderId="32" xfId="0" applyFont="1" applyFill="1" applyBorder="1" applyAlignment="1">
      <alignment horizontal="center" vertical="top"/>
    </xf>
    <xf numFmtId="164" fontId="7" fillId="35" borderId="33" xfId="0" applyNumberFormat="1" applyFont="1" applyFill="1" applyBorder="1" applyAlignment="1">
      <alignment horizontal="center" vertical="center"/>
    </xf>
    <xf numFmtId="164" fontId="7" fillId="35" borderId="12" xfId="0" applyNumberFormat="1" applyFont="1" applyFill="1" applyBorder="1" applyAlignment="1">
      <alignment horizontal="center" vertical="center"/>
    </xf>
    <xf numFmtId="164" fontId="7" fillId="35" borderId="11" xfId="0" applyNumberFormat="1" applyFont="1" applyFill="1" applyBorder="1" applyAlignment="1">
      <alignment horizontal="center" vertical="center"/>
    </xf>
    <xf numFmtId="0" fontId="9" fillId="36" borderId="34" xfId="0" applyFont="1" applyFill="1" applyBorder="1" applyAlignment="1">
      <alignment vertical="top" wrapText="1"/>
    </xf>
    <xf numFmtId="0" fontId="2" fillId="0" borderId="12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vertical="top"/>
    </xf>
    <xf numFmtId="49" fontId="7" fillId="34" borderId="35" xfId="0" applyNumberFormat="1" applyFont="1" applyFill="1" applyBorder="1" applyAlignment="1">
      <alignment horizontal="center" vertical="top"/>
    </xf>
    <xf numFmtId="49" fontId="8" fillId="0" borderId="36" xfId="0" applyNumberFormat="1" applyFont="1" applyBorder="1" applyAlignment="1">
      <alignment horizontal="center" vertical="top"/>
    </xf>
    <xf numFmtId="0" fontId="9" fillId="0" borderId="16" xfId="0" applyFont="1" applyFill="1" applyBorder="1" applyAlignment="1">
      <alignment horizontal="center" vertical="top" wrapText="1"/>
    </xf>
    <xf numFmtId="164" fontId="9" fillId="0" borderId="17" xfId="0" applyNumberFormat="1" applyFont="1" applyFill="1" applyBorder="1" applyAlignment="1">
      <alignment horizontal="center" vertical="center"/>
    </xf>
    <xf numFmtId="164" fontId="9" fillId="0" borderId="18" xfId="0" applyNumberFormat="1" applyFont="1" applyFill="1" applyBorder="1" applyAlignment="1">
      <alignment horizontal="center" vertical="center"/>
    </xf>
    <xf numFmtId="164" fontId="9" fillId="0" borderId="19" xfId="0" applyNumberFormat="1" applyFont="1" applyFill="1" applyBorder="1" applyAlignment="1">
      <alignment horizontal="center" vertical="center"/>
    </xf>
    <xf numFmtId="49" fontId="9" fillId="36" borderId="37" xfId="0" applyNumberFormat="1" applyFont="1" applyFill="1" applyBorder="1" applyAlignment="1">
      <alignment vertical="top" wrapText="1"/>
    </xf>
    <xf numFmtId="49" fontId="8" fillId="0" borderId="38" xfId="0" applyNumberFormat="1" applyFont="1" applyBorder="1" applyAlignment="1">
      <alignment horizontal="center" vertical="top"/>
    </xf>
    <xf numFmtId="0" fontId="9" fillId="0" borderId="22" xfId="0" applyFont="1" applyFill="1" applyBorder="1" applyAlignment="1">
      <alignment horizontal="center" vertical="top" wrapText="1"/>
    </xf>
    <xf numFmtId="49" fontId="9" fillId="36" borderId="39" xfId="0" applyNumberFormat="1" applyFont="1" applyFill="1" applyBorder="1" applyAlignment="1">
      <alignment vertical="top" wrapText="1"/>
    </xf>
    <xf numFmtId="0" fontId="9" fillId="36" borderId="29" xfId="0" applyFont="1" applyFill="1" applyBorder="1" applyAlignment="1">
      <alignment vertical="top"/>
    </xf>
    <xf numFmtId="49" fontId="8" fillId="0" borderId="40" xfId="0" applyNumberFormat="1" applyFont="1" applyBorder="1" applyAlignment="1">
      <alignment horizontal="center" vertical="top"/>
    </xf>
    <xf numFmtId="49" fontId="7" fillId="34" borderId="41" xfId="0" applyNumberFormat="1" applyFont="1" applyFill="1" applyBorder="1" applyAlignment="1">
      <alignment horizontal="center" vertical="top"/>
    </xf>
    <xf numFmtId="164" fontId="7" fillId="34" borderId="13" xfId="0" applyNumberFormat="1" applyFont="1" applyFill="1" applyBorder="1" applyAlignment="1">
      <alignment horizontal="center" vertical="center"/>
    </xf>
    <xf numFmtId="164" fontId="7" fillId="34" borderId="14" xfId="0" applyNumberFormat="1" applyFont="1" applyFill="1" applyBorder="1" applyAlignment="1">
      <alignment horizontal="center" vertical="center"/>
    </xf>
    <xf numFmtId="164" fontId="7" fillId="34" borderId="42" xfId="0" applyNumberFormat="1" applyFont="1" applyFill="1" applyBorder="1" applyAlignment="1">
      <alignment horizontal="center" vertical="center"/>
    </xf>
    <xf numFmtId="164" fontId="7" fillId="34" borderId="43" xfId="0" applyNumberFormat="1" applyFont="1" applyFill="1" applyBorder="1" applyAlignment="1">
      <alignment horizontal="center" vertical="center"/>
    </xf>
    <xf numFmtId="0" fontId="9" fillId="34" borderId="44" xfId="0" applyFont="1" applyFill="1" applyBorder="1" applyAlignment="1">
      <alignment vertical="top" wrapText="1"/>
    </xf>
    <xf numFmtId="0" fontId="2" fillId="34" borderId="45" xfId="0" applyFont="1" applyFill="1" applyBorder="1" applyAlignment="1">
      <alignment horizontal="center" vertical="top" wrapText="1"/>
    </xf>
    <xf numFmtId="0" fontId="9" fillId="0" borderId="16" xfId="0" applyFont="1" applyFill="1" applyBorder="1" applyAlignment="1">
      <alignment horizontal="center" vertical="top"/>
    </xf>
    <xf numFmtId="164" fontId="9" fillId="0" borderId="17" xfId="0" applyNumberFormat="1" applyFont="1" applyFill="1" applyBorder="1" applyAlignment="1">
      <alignment horizontal="center" vertical="top"/>
    </xf>
    <xf numFmtId="164" fontId="9" fillId="0" borderId="18" xfId="0" applyNumberFormat="1" applyFont="1" applyFill="1" applyBorder="1" applyAlignment="1">
      <alignment horizontal="center" vertical="top"/>
    </xf>
    <xf numFmtId="164" fontId="7" fillId="0" borderId="37" xfId="0" applyNumberFormat="1" applyFont="1" applyFill="1" applyBorder="1" applyAlignment="1">
      <alignment horizontal="center" vertical="top"/>
    </xf>
    <xf numFmtId="164" fontId="9" fillId="0" borderId="19" xfId="0" applyNumberFormat="1" applyFont="1" applyFill="1" applyBorder="1" applyAlignment="1">
      <alignment horizontal="center" vertical="top"/>
    </xf>
    <xf numFmtId="164" fontId="9" fillId="35" borderId="37" xfId="0" applyNumberFormat="1" applyFont="1" applyFill="1" applyBorder="1" applyAlignment="1">
      <alignment horizontal="center" vertical="center"/>
    </xf>
    <xf numFmtId="164" fontId="9" fillId="35" borderId="18" xfId="0" applyNumberFormat="1" applyFont="1" applyFill="1" applyBorder="1" applyAlignment="1">
      <alignment horizontal="center" vertical="center"/>
    </xf>
    <xf numFmtId="164" fontId="9" fillId="35" borderId="46" xfId="0" applyNumberFormat="1" applyFont="1" applyFill="1" applyBorder="1" applyAlignment="1">
      <alignment horizontal="center" vertical="center"/>
    </xf>
    <xf numFmtId="1" fontId="2" fillId="0" borderId="47" xfId="0" applyNumberFormat="1" applyFont="1" applyFill="1" applyBorder="1" applyAlignment="1">
      <alignment horizontal="center" vertical="top"/>
    </xf>
    <xf numFmtId="0" fontId="9" fillId="0" borderId="38" xfId="0" applyFont="1" applyFill="1" applyBorder="1" applyAlignment="1">
      <alignment horizontal="center" vertical="top"/>
    </xf>
    <xf numFmtId="164" fontId="9" fillId="0" borderId="20" xfId="0" applyNumberFormat="1" applyFont="1" applyFill="1" applyBorder="1" applyAlignment="1">
      <alignment horizontal="center" vertical="top"/>
    </xf>
    <xf numFmtId="164" fontId="7" fillId="0" borderId="48" xfId="0" applyNumberFormat="1" applyFont="1" applyFill="1" applyBorder="1" applyAlignment="1">
      <alignment horizontal="center" vertical="top"/>
    </xf>
    <xf numFmtId="164" fontId="7" fillId="0" borderId="49" xfId="0" applyNumberFormat="1" applyFont="1" applyFill="1" applyBorder="1" applyAlignment="1">
      <alignment horizontal="center" vertical="top"/>
    </xf>
    <xf numFmtId="164" fontId="7" fillId="0" borderId="50" xfId="0" applyNumberFormat="1" applyFont="1" applyFill="1" applyBorder="1" applyAlignment="1">
      <alignment horizontal="center" vertical="top"/>
    </xf>
    <xf numFmtId="164" fontId="9" fillId="35" borderId="49" xfId="0" applyNumberFormat="1" applyFont="1" applyFill="1" applyBorder="1" applyAlignment="1">
      <alignment horizontal="center" vertical="center"/>
    </xf>
    <xf numFmtId="164" fontId="9" fillId="35" borderId="48" xfId="0" applyNumberFormat="1" applyFont="1" applyFill="1" applyBorder="1" applyAlignment="1">
      <alignment horizontal="center" vertical="center"/>
    </xf>
    <xf numFmtId="164" fontId="9" fillId="35" borderId="35" xfId="0" applyNumberFormat="1" applyFont="1" applyFill="1" applyBorder="1" applyAlignment="1">
      <alignment horizontal="center" vertical="center"/>
    </xf>
    <xf numFmtId="9" fontId="2" fillId="0" borderId="50" xfId="0" applyNumberFormat="1" applyFont="1" applyFill="1" applyBorder="1" applyAlignment="1">
      <alignment horizontal="center" vertical="top"/>
    </xf>
    <xf numFmtId="164" fontId="7" fillId="35" borderId="33" xfId="0" applyNumberFormat="1" applyFont="1" applyFill="1" applyBorder="1" applyAlignment="1">
      <alignment horizontal="center" vertical="top"/>
    </xf>
    <xf numFmtId="164" fontId="7" fillId="35" borderId="11" xfId="0" applyNumberFormat="1" applyFont="1" applyFill="1" applyBorder="1" applyAlignment="1">
      <alignment horizontal="center" vertical="top"/>
    </xf>
    <xf numFmtId="164" fontId="7" fillId="35" borderId="34" xfId="0" applyNumberFormat="1" applyFont="1" applyFill="1" applyBorder="1" applyAlignment="1">
      <alignment horizontal="center" vertical="top"/>
    </xf>
    <xf numFmtId="164" fontId="7" fillId="35" borderId="12" xfId="0" applyNumberFormat="1" applyFont="1" applyFill="1" applyBorder="1" applyAlignment="1">
      <alignment horizontal="center" vertical="top"/>
    </xf>
    <xf numFmtId="164" fontId="7" fillId="35" borderId="34" xfId="0" applyNumberFormat="1" applyFont="1" applyFill="1" applyBorder="1" applyAlignment="1">
      <alignment horizontal="center" vertical="center"/>
    </xf>
    <xf numFmtId="164" fontId="7" fillId="35" borderId="51" xfId="0" applyNumberFormat="1" applyFont="1" applyFill="1" applyBorder="1" applyAlignment="1">
      <alignment horizontal="center" vertical="center"/>
    </xf>
    <xf numFmtId="9" fontId="2" fillId="0" borderId="52" xfId="0" applyNumberFormat="1" applyFont="1" applyFill="1" applyBorder="1" applyAlignment="1">
      <alignment horizontal="center" vertical="top"/>
    </xf>
    <xf numFmtId="164" fontId="9" fillId="35" borderId="37" xfId="0" applyNumberFormat="1" applyFont="1" applyFill="1" applyBorder="1" applyAlignment="1">
      <alignment horizontal="center" vertical="center"/>
    </xf>
    <xf numFmtId="164" fontId="9" fillId="35" borderId="46" xfId="0" applyNumberFormat="1" applyFont="1" applyFill="1" applyBorder="1" applyAlignment="1">
      <alignment horizontal="center" vertical="center"/>
    </xf>
    <xf numFmtId="49" fontId="2" fillId="0" borderId="47" xfId="0" applyNumberFormat="1" applyFont="1" applyFill="1" applyBorder="1" applyAlignment="1">
      <alignment horizontal="center" vertical="top"/>
    </xf>
    <xf numFmtId="164" fontId="9" fillId="35" borderId="49" xfId="0" applyNumberFormat="1" applyFont="1" applyFill="1" applyBorder="1" applyAlignment="1">
      <alignment horizontal="center" vertical="center"/>
    </xf>
    <xf numFmtId="164" fontId="9" fillId="35" borderId="48" xfId="0" applyNumberFormat="1" applyFont="1" applyFill="1" applyBorder="1" applyAlignment="1">
      <alignment horizontal="center" vertical="center"/>
    </xf>
    <xf numFmtId="164" fontId="9" fillId="35" borderId="35" xfId="0" applyNumberFormat="1" applyFont="1" applyFill="1" applyBorder="1" applyAlignment="1">
      <alignment horizontal="center" vertical="center"/>
    </xf>
    <xf numFmtId="49" fontId="2" fillId="0" borderId="50" xfId="0" applyNumberFormat="1" applyFont="1" applyFill="1" applyBorder="1" applyAlignment="1">
      <alignment horizontal="center" vertical="top"/>
    </xf>
    <xf numFmtId="49" fontId="2" fillId="0" borderId="52" xfId="0" applyNumberFormat="1" applyFont="1" applyFill="1" applyBorder="1" applyAlignment="1">
      <alignment horizontal="center" vertical="top"/>
    </xf>
    <xf numFmtId="49" fontId="7" fillId="33" borderId="53" xfId="0" applyNumberFormat="1" applyFont="1" applyFill="1" applyBorder="1" applyAlignment="1">
      <alignment horizontal="center" vertical="top"/>
    </xf>
    <xf numFmtId="164" fontId="7" fillId="34" borderId="13" xfId="0" applyNumberFormat="1" applyFont="1" applyFill="1" applyBorder="1" applyAlignment="1">
      <alignment horizontal="center" vertical="top"/>
    </xf>
    <xf numFmtId="164" fontId="7" fillId="34" borderId="14" xfId="0" applyNumberFormat="1" applyFont="1" applyFill="1" applyBorder="1" applyAlignment="1">
      <alignment horizontal="center" vertical="top"/>
    </xf>
    <xf numFmtId="164" fontId="7" fillId="34" borderId="42" xfId="0" applyNumberFormat="1" applyFont="1" applyFill="1" applyBorder="1" applyAlignment="1">
      <alignment horizontal="center" vertical="top"/>
    </xf>
    <xf numFmtId="164" fontId="7" fillId="34" borderId="41" xfId="0" applyNumberFormat="1" applyFont="1" applyFill="1" applyBorder="1" applyAlignment="1">
      <alignment horizontal="center" vertical="center"/>
    </xf>
    <xf numFmtId="164" fontId="7" fillId="33" borderId="13" xfId="0" applyNumberFormat="1" applyFont="1" applyFill="1" applyBorder="1" applyAlignment="1">
      <alignment horizontal="center" vertical="top"/>
    </xf>
    <xf numFmtId="164" fontId="10" fillId="33" borderId="14" xfId="0" applyNumberFormat="1" applyFont="1" applyFill="1" applyBorder="1" applyAlignment="1">
      <alignment horizontal="center" vertical="top"/>
    </xf>
    <xf numFmtId="164" fontId="7" fillId="33" borderId="14" xfId="0" applyNumberFormat="1" applyFont="1" applyFill="1" applyBorder="1" applyAlignment="1">
      <alignment horizontal="center" vertical="top"/>
    </xf>
    <xf numFmtId="164" fontId="7" fillId="33" borderId="42" xfId="0" applyNumberFormat="1" applyFont="1" applyFill="1" applyBorder="1" applyAlignment="1">
      <alignment horizontal="center" vertical="top"/>
    </xf>
    <xf numFmtId="164" fontId="7" fillId="33" borderId="43" xfId="0" applyNumberFormat="1" applyFont="1" applyFill="1" applyBorder="1" applyAlignment="1">
      <alignment horizontal="center" vertical="top"/>
    </xf>
    <xf numFmtId="164" fontId="7" fillId="33" borderId="41" xfId="0" applyNumberFormat="1" applyFont="1" applyFill="1" applyBorder="1" applyAlignment="1">
      <alignment horizontal="center" vertical="top"/>
    </xf>
    <xf numFmtId="0" fontId="2" fillId="33" borderId="44" xfId="0" applyFont="1" applyFill="1" applyBorder="1" applyAlignment="1">
      <alignment vertical="top"/>
    </xf>
    <xf numFmtId="0" fontId="2" fillId="33" borderId="45" xfId="0" applyFont="1" applyFill="1" applyBorder="1" applyAlignment="1">
      <alignment vertical="top"/>
    </xf>
    <xf numFmtId="49" fontId="8" fillId="0" borderId="54" xfId="0" applyNumberFormat="1" applyFont="1" applyBorder="1" applyAlignment="1">
      <alignment horizontal="center" vertical="top" wrapText="1"/>
    </xf>
    <xf numFmtId="0" fontId="9" fillId="0" borderId="54" xfId="0" applyFont="1" applyBorder="1" applyAlignment="1">
      <alignment horizontal="center" vertical="top" wrapText="1"/>
    </xf>
    <xf numFmtId="164" fontId="9" fillId="0" borderId="55" xfId="0" applyNumberFormat="1" applyFont="1" applyFill="1" applyBorder="1" applyAlignment="1">
      <alignment horizontal="center" vertical="top" wrapText="1"/>
    </xf>
    <xf numFmtId="164" fontId="9" fillId="0" borderId="56" xfId="0" applyNumberFormat="1" applyFont="1" applyFill="1" applyBorder="1" applyAlignment="1">
      <alignment horizontal="center" vertical="top" wrapText="1"/>
    </xf>
    <xf numFmtId="164" fontId="9" fillId="0" borderId="57" xfId="0" applyNumberFormat="1" applyFont="1" applyFill="1" applyBorder="1" applyAlignment="1">
      <alignment horizontal="center" vertical="top" wrapText="1"/>
    </xf>
    <xf numFmtId="164" fontId="9" fillId="35" borderId="15" xfId="0" applyNumberFormat="1" applyFont="1" applyFill="1" applyBorder="1" applyAlignment="1">
      <alignment horizontal="center" vertical="top" wrapText="1"/>
    </xf>
    <xf numFmtId="164" fontId="9" fillId="35" borderId="56" xfId="0" applyNumberFormat="1" applyFont="1" applyFill="1" applyBorder="1" applyAlignment="1">
      <alignment horizontal="center" vertical="top" wrapText="1"/>
    </xf>
    <xf numFmtId="164" fontId="9" fillId="35" borderId="47" xfId="0" applyNumberFormat="1" applyFont="1" applyFill="1" applyBorder="1" applyAlignment="1">
      <alignment horizontal="center" vertical="top" wrapText="1"/>
    </xf>
    <xf numFmtId="0" fontId="9" fillId="0" borderId="58" xfId="0" applyFont="1" applyFill="1" applyBorder="1" applyAlignment="1">
      <alignment vertical="top" wrapText="1"/>
    </xf>
    <xf numFmtId="0" fontId="2" fillId="0" borderId="36" xfId="0" applyFont="1" applyFill="1" applyBorder="1" applyAlignment="1">
      <alignment horizontal="center" vertical="top"/>
    </xf>
    <xf numFmtId="49" fontId="8" fillId="0" borderId="59" xfId="0" applyNumberFormat="1" applyFont="1" applyBorder="1" applyAlignment="1">
      <alignment horizontal="center" vertical="top" wrapText="1"/>
    </xf>
    <xf numFmtId="0" fontId="10" fillId="35" borderId="60" xfId="0" applyFont="1" applyFill="1" applyBorder="1" applyAlignment="1">
      <alignment horizontal="center" vertical="top"/>
    </xf>
    <xf numFmtId="164" fontId="7" fillId="35" borderId="51" xfId="0" applyNumberFormat="1" applyFont="1" applyFill="1" applyBorder="1" applyAlignment="1">
      <alignment horizontal="center" vertical="top"/>
    </xf>
    <xf numFmtId="0" fontId="9" fillId="0" borderId="61" xfId="0" applyFont="1" applyFill="1" applyBorder="1" applyAlignment="1">
      <alignment horizontal="left" vertical="top" wrapText="1"/>
    </xf>
    <xf numFmtId="0" fontId="2" fillId="0" borderId="40" xfId="0" applyNumberFormat="1" applyFont="1" applyFill="1" applyBorder="1" applyAlignment="1">
      <alignment horizontal="center" vertical="top"/>
    </xf>
    <xf numFmtId="49" fontId="7" fillId="34" borderId="57" xfId="0" applyNumberFormat="1" applyFont="1" applyFill="1" applyBorder="1" applyAlignment="1">
      <alignment horizontal="center" vertical="top"/>
    </xf>
    <xf numFmtId="164" fontId="9" fillId="0" borderId="37" xfId="0" applyNumberFormat="1" applyFont="1" applyFill="1" applyBorder="1" applyAlignment="1">
      <alignment horizontal="center" vertical="top"/>
    </xf>
    <xf numFmtId="164" fontId="9" fillId="0" borderId="46" xfId="0" applyNumberFormat="1" applyFont="1" applyFill="1" applyBorder="1" applyAlignment="1">
      <alignment horizontal="center" vertical="top"/>
    </xf>
    <xf numFmtId="164" fontId="9" fillId="35" borderId="17" xfId="0" applyNumberFormat="1" applyFont="1" applyFill="1" applyBorder="1" applyAlignment="1">
      <alignment horizontal="center" vertical="top"/>
    </xf>
    <xf numFmtId="164" fontId="9" fillId="35" borderId="18" xfId="0" applyNumberFormat="1" applyFont="1" applyFill="1" applyBorder="1" applyAlignment="1">
      <alignment horizontal="center" vertical="top"/>
    </xf>
    <xf numFmtId="164" fontId="9" fillId="35" borderId="19" xfId="0" applyNumberFormat="1" applyFont="1" applyFill="1" applyBorder="1" applyAlignment="1">
      <alignment horizontal="center" vertical="top"/>
    </xf>
    <xf numFmtId="0" fontId="0" fillId="0" borderId="39" xfId="0" applyBorder="1" applyAlignment="1">
      <alignment/>
    </xf>
    <xf numFmtId="0" fontId="0" fillId="0" borderId="24" xfId="0" applyBorder="1" applyAlignment="1">
      <alignment/>
    </xf>
    <xf numFmtId="0" fontId="0" fillId="0" borderId="62" xfId="0" applyBorder="1" applyAlignment="1">
      <alignment/>
    </xf>
    <xf numFmtId="0" fontId="0" fillId="35" borderId="23" xfId="0" applyFill="1" applyBorder="1" applyAlignment="1">
      <alignment/>
    </xf>
    <xf numFmtId="0" fontId="0" fillId="35" borderId="24" xfId="0" applyFill="1" applyBorder="1" applyAlignment="1">
      <alignment/>
    </xf>
    <xf numFmtId="0" fontId="0" fillId="35" borderId="25" xfId="0" applyFill="1" applyBorder="1" applyAlignment="1">
      <alignment/>
    </xf>
    <xf numFmtId="0" fontId="2" fillId="0" borderId="38" xfId="0" applyNumberFormat="1" applyFont="1" applyFill="1" applyBorder="1" applyAlignment="1">
      <alignment horizontal="center" vertical="top"/>
    </xf>
    <xf numFmtId="49" fontId="9" fillId="33" borderId="30" xfId="0" applyNumberFormat="1" applyFont="1" applyFill="1" applyBorder="1" applyAlignment="1">
      <alignment horizontal="center" vertical="top"/>
    </xf>
    <xf numFmtId="49" fontId="7" fillId="34" borderId="63" xfId="0" applyNumberFormat="1" applyFont="1" applyFill="1" applyBorder="1" applyAlignment="1">
      <alignment horizontal="center" vertical="top"/>
    </xf>
    <xf numFmtId="49" fontId="8" fillId="0" borderId="59" xfId="0" applyNumberFormat="1" applyFont="1" applyBorder="1" applyAlignment="1">
      <alignment horizontal="center" vertical="top"/>
    </xf>
    <xf numFmtId="0" fontId="10" fillId="35" borderId="59" xfId="0" applyFont="1" applyFill="1" applyBorder="1" applyAlignment="1">
      <alignment horizontal="center" vertical="top"/>
    </xf>
    <xf numFmtId="164" fontId="7" fillId="35" borderId="64" xfId="0" applyNumberFormat="1" applyFont="1" applyFill="1" applyBorder="1" applyAlignment="1">
      <alignment horizontal="center" vertical="top"/>
    </xf>
    <xf numFmtId="164" fontId="7" fillId="35" borderId="31" xfId="0" applyNumberFormat="1" applyFont="1" applyFill="1" applyBorder="1" applyAlignment="1">
      <alignment horizontal="center" vertical="top"/>
    </xf>
    <xf numFmtId="164" fontId="7" fillId="35" borderId="63" xfId="0" applyNumberFormat="1" applyFont="1" applyFill="1" applyBorder="1" applyAlignment="1">
      <alignment horizontal="center" vertical="top"/>
    </xf>
    <xf numFmtId="164" fontId="7" fillId="35" borderId="30" xfId="0" applyNumberFormat="1" applyFont="1" applyFill="1" applyBorder="1" applyAlignment="1">
      <alignment horizontal="center" vertical="top"/>
    </xf>
    <xf numFmtId="164" fontId="7" fillId="35" borderId="52" xfId="0" applyNumberFormat="1" applyFont="1" applyFill="1" applyBorder="1" applyAlignment="1">
      <alignment horizontal="center" vertical="top"/>
    </xf>
    <xf numFmtId="164" fontId="7" fillId="34" borderId="64" xfId="0" applyNumberFormat="1" applyFont="1" applyFill="1" applyBorder="1" applyAlignment="1">
      <alignment horizontal="center" vertical="top"/>
    </xf>
    <xf numFmtId="164" fontId="7" fillId="34" borderId="31" xfId="0" applyNumberFormat="1" applyFont="1" applyFill="1" applyBorder="1" applyAlignment="1">
      <alignment horizontal="center" vertical="top"/>
    </xf>
    <xf numFmtId="164" fontId="7" fillId="34" borderId="63" xfId="0" applyNumberFormat="1" applyFont="1" applyFill="1" applyBorder="1" applyAlignment="1">
      <alignment horizontal="center" vertical="top"/>
    </xf>
    <xf numFmtId="164" fontId="7" fillId="34" borderId="30" xfId="0" applyNumberFormat="1" applyFont="1" applyFill="1" applyBorder="1" applyAlignment="1">
      <alignment horizontal="center" vertical="top"/>
    </xf>
    <xf numFmtId="164" fontId="7" fillId="34" borderId="52" xfId="0" applyNumberFormat="1" applyFont="1" applyFill="1" applyBorder="1" applyAlignment="1">
      <alignment horizontal="center" vertical="top"/>
    </xf>
    <xf numFmtId="0" fontId="2" fillId="34" borderId="61" xfId="0" applyFont="1" applyFill="1" applyBorder="1" applyAlignment="1">
      <alignment horizontal="center" vertical="top" wrapText="1"/>
    </xf>
    <xf numFmtId="0" fontId="2" fillId="34" borderId="40" xfId="0" applyFont="1" applyFill="1" applyBorder="1" applyAlignment="1">
      <alignment horizontal="center" vertical="top" wrapText="1"/>
    </xf>
    <xf numFmtId="164" fontId="7" fillId="33" borderId="53" xfId="0" applyNumberFormat="1" applyFont="1" applyFill="1" applyBorder="1" applyAlignment="1">
      <alignment horizontal="center" vertical="top"/>
    </xf>
    <xf numFmtId="0" fontId="2" fillId="33" borderId="53" xfId="0" applyFont="1" applyFill="1" applyBorder="1" applyAlignment="1">
      <alignment vertical="top"/>
    </xf>
    <xf numFmtId="0" fontId="2" fillId="33" borderId="65" xfId="0" applyFont="1" applyFill="1" applyBorder="1" applyAlignment="1">
      <alignment vertical="top"/>
    </xf>
    <xf numFmtId="49" fontId="7" fillId="37" borderId="13" xfId="0" applyNumberFormat="1" applyFont="1" applyFill="1" applyBorder="1" applyAlignment="1">
      <alignment horizontal="center" vertical="top"/>
    </xf>
    <xf numFmtId="164" fontId="7" fillId="37" borderId="34" xfId="0" applyNumberFormat="1" applyFont="1" applyFill="1" applyBorder="1" applyAlignment="1">
      <alignment horizontal="center" vertical="top"/>
    </xf>
    <xf numFmtId="164" fontId="7" fillId="37" borderId="51" xfId="0" applyNumberFormat="1" applyFont="1" applyFill="1" applyBorder="1" applyAlignment="1">
      <alignment horizontal="center" vertical="top"/>
    </xf>
    <xf numFmtId="164" fontId="7" fillId="37" borderId="33" xfId="0" applyNumberFormat="1" applyFont="1" applyFill="1" applyBorder="1" applyAlignment="1">
      <alignment horizontal="center" vertical="top"/>
    </xf>
    <xf numFmtId="164" fontId="2" fillId="38" borderId="13" xfId="0" applyNumberFormat="1" applyFont="1" applyFill="1" applyBorder="1" applyAlignment="1">
      <alignment vertical="top"/>
    </xf>
    <xf numFmtId="164" fontId="2" fillId="38" borderId="17" xfId="0" applyNumberFormat="1" applyFont="1" applyFill="1" applyBorder="1" applyAlignment="1">
      <alignment vertical="top"/>
    </xf>
    <xf numFmtId="0" fontId="2" fillId="38" borderId="16" xfId="0" applyFont="1" applyFill="1" applyBorder="1" applyAlignment="1">
      <alignment vertical="top"/>
    </xf>
    <xf numFmtId="0" fontId="2" fillId="38" borderId="16" xfId="0" applyFont="1" applyFill="1" applyBorder="1" applyAlignment="1">
      <alignment vertical="top"/>
    </xf>
    <xf numFmtId="164" fontId="2" fillId="0" borderId="17" xfId="0" applyNumberFormat="1" applyFont="1" applyBorder="1" applyAlignment="1">
      <alignment vertical="top"/>
    </xf>
    <xf numFmtId="164" fontId="2" fillId="0" borderId="26" xfId="0" applyNumberFormat="1" applyFont="1" applyBorder="1" applyAlignment="1">
      <alignment vertical="top"/>
    </xf>
    <xf numFmtId="0" fontId="2" fillId="0" borderId="22" xfId="0" applyFont="1" applyBorder="1" applyAlignment="1">
      <alignment vertical="top"/>
    </xf>
    <xf numFmtId="0" fontId="2" fillId="0" borderId="22" xfId="0" applyFont="1" applyBorder="1" applyAlignment="1">
      <alignment vertical="top"/>
    </xf>
    <xf numFmtId="164" fontId="2" fillId="0" borderId="10" xfId="0" applyNumberFormat="1" applyFont="1" applyBorder="1" applyAlignment="1">
      <alignment vertical="top"/>
    </xf>
    <xf numFmtId="0" fontId="2" fillId="0" borderId="26" xfId="0" applyFont="1" applyBorder="1" applyAlignment="1">
      <alignment vertical="top"/>
    </xf>
    <xf numFmtId="0" fontId="2" fillId="0" borderId="27" xfId="0" applyFont="1" applyBorder="1" applyAlignment="1">
      <alignment vertical="top"/>
    </xf>
    <xf numFmtId="0" fontId="2" fillId="0" borderId="10" xfId="0" applyFont="1" applyBorder="1" applyAlignment="1">
      <alignment vertical="top"/>
    </xf>
    <xf numFmtId="0" fontId="2" fillId="0" borderId="66" xfId="0" applyFont="1" applyBorder="1" applyAlignment="1">
      <alignment vertical="top"/>
    </xf>
    <xf numFmtId="0" fontId="2" fillId="0" borderId="67" xfId="0" applyFont="1" applyBorder="1" applyAlignment="1">
      <alignment vertical="top"/>
    </xf>
    <xf numFmtId="0" fontId="2" fillId="0" borderId="68" xfId="0" applyFont="1" applyBorder="1" applyAlignment="1">
      <alignment vertical="top"/>
    </xf>
    <xf numFmtId="0" fontId="2" fillId="0" borderId="28" xfId="0" applyFont="1" applyBorder="1" applyAlignment="1">
      <alignment vertical="top"/>
    </xf>
    <xf numFmtId="0" fontId="2" fillId="0" borderId="28" xfId="0" applyFont="1" applyBorder="1" applyAlignment="1">
      <alignment vertical="top"/>
    </xf>
    <xf numFmtId="0" fontId="2" fillId="38" borderId="13" xfId="0" applyFont="1" applyFill="1" applyBorder="1" applyAlignment="1">
      <alignment vertical="top"/>
    </xf>
    <xf numFmtId="0" fontId="2" fillId="38" borderId="14" xfId="0" applyFont="1" applyFill="1" applyBorder="1" applyAlignment="1">
      <alignment vertical="top"/>
    </xf>
    <xf numFmtId="0" fontId="2" fillId="38" borderId="42" xfId="0" applyFont="1" applyFill="1" applyBorder="1" applyAlignment="1">
      <alignment vertical="top"/>
    </xf>
    <xf numFmtId="0" fontId="2" fillId="38" borderId="65" xfId="0" applyFont="1" applyFill="1" applyBorder="1" applyAlignment="1">
      <alignment vertical="top"/>
    </xf>
    <xf numFmtId="0" fontId="2" fillId="38" borderId="65" xfId="0" applyFont="1" applyFill="1" applyBorder="1" applyAlignment="1">
      <alignment vertical="top"/>
    </xf>
    <xf numFmtId="0" fontId="2" fillId="0" borderId="17" xfId="0" applyFont="1" applyBorder="1" applyAlignment="1">
      <alignment vertical="top"/>
    </xf>
    <xf numFmtId="0" fontId="2" fillId="0" borderId="18" xfId="0" applyFont="1" applyBorder="1" applyAlignment="1">
      <alignment vertical="top"/>
    </xf>
    <xf numFmtId="0" fontId="2" fillId="0" borderId="19" xfId="0" applyFont="1" applyBorder="1" applyAlignment="1">
      <alignment vertical="top"/>
    </xf>
    <xf numFmtId="0" fontId="2" fillId="0" borderId="23" xfId="0" applyFont="1" applyBorder="1" applyAlignment="1">
      <alignment vertical="top"/>
    </xf>
    <xf numFmtId="0" fontId="2" fillId="0" borderId="24" xfId="0" applyFont="1" applyBorder="1" applyAlignment="1">
      <alignment vertical="top"/>
    </xf>
    <xf numFmtId="0" fontId="2" fillId="0" borderId="21" xfId="0" applyFont="1" applyBorder="1" applyAlignment="1">
      <alignment vertical="top"/>
    </xf>
    <xf numFmtId="0" fontId="2" fillId="0" borderId="21" xfId="0" applyFont="1" applyBorder="1" applyAlignment="1">
      <alignment vertical="top"/>
    </xf>
    <xf numFmtId="0" fontId="2" fillId="0" borderId="33" xfId="0" applyFont="1" applyBorder="1" applyAlignment="1">
      <alignment vertical="top"/>
    </xf>
    <xf numFmtId="0" fontId="2" fillId="0" borderId="11" xfId="0" applyFont="1" applyBorder="1" applyAlignment="1">
      <alignment vertical="top"/>
    </xf>
    <xf numFmtId="0" fontId="2" fillId="0" borderId="12" xfId="0" applyFont="1" applyBorder="1" applyAlignment="1">
      <alignment vertical="top"/>
    </xf>
    <xf numFmtId="164" fontId="2" fillId="38" borderId="18" xfId="0" applyNumberFormat="1" applyFont="1" applyFill="1" applyBorder="1" applyAlignment="1">
      <alignment vertical="top"/>
    </xf>
    <xf numFmtId="164" fontId="2" fillId="38" borderId="19" xfId="0" applyNumberFormat="1" applyFont="1" applyFill="1" applyBorder="1" applyAlignment="1">
      <alignment vertical="top"/>
    </xf>
    <xf numFmtId="164" fontId="2" fillId="38" borderId="26" xfId="0" applyNumberFormat="1" applyFont="1" applyFill="1" applyBorder="1" applyAlignment="1">
      <alignment vertical="top"/>
    </xf>
    <xf numFmtId="0" fontId="2" fillId="38" borderId="27" xfId="0" applyFont="1" applyFill="1" applyBorder="1" applyAlignment="1">
      <alignment vertical="top"/>
    </xf>
    <xf numFmtId="0" fontId="2" fillId="38" borderId="22" xfId="0" applyFont="1" applyFill="1" applyBorder="1" applyAlignment="1">
      <alignment vertical="top"/>
    </xf>
    <xf numFmtId="0" fontId="2" fillId="38" borderId="22" xfId="0" applyFont="1" applyFill="1" applyBorder="1" applyAlignment="1">
      <alignment vertical="top"/>
    </xf>
    <xf numFmtId="0" fontId="2" fillId="0" borderId="32" xfId="0" applyFont="1" applyBorder="1" applyAlignment="1">
      <alignment vertical="top"/>
    </xf>
    <xf numFmtId="0" fontId="2" fillId="0" borderId="32" xfId="0" applyFont="1" applyBorder="1" applyAlignment="1">
      <alignment vertical="top"/>
    </xf>
    <xf numFmtId="0" fontId="2" fillId="0" borderId="0" xfId="0" applyFont="1" applyAlignment="1">
      <alignment vertical="top"/>
    </xf>
    <xf numFmtId="16" fontId="2" fillId="0" borderId="22" xfId="0" applyNumberFormat="1" applyFont="1" applyBorder="1" applyAlignment="1">
      <alignment vertical="top"/>
    </xf>
    <xf numFmtId="0" fontId="4" fillId="0" borderId="0" xfId="0" applyFont="1" applyAlignment="1">
      <alignment vertical="top" wrapText="1"/>
    </xf>
    <xf numFmtId="0" fontId="5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/>
    </xf>
    <xf numFmtId="0" fontId="3" fillId="0" borderId="59" xfId="0" applyFont="1" applyBorder="1" applyAlignment="1">
      <alignment horizontal="right" vertical="top"/>
    </xf>
    <xf numFmtId="0" fontId="5" fillId="0" borderId="15" xfId="0" applyFont="1" applyBorder="1" applyAlignment="1">
      <alignment horizontal="center" vertical="center" textRotation="90" wrapText="1"/>
    </xf>
    <xf numFmtId="0" fontId="5" fillId="0" borderId="20" xfId="0" applyFont="1" applyBorder="1" applyAlignment="1">
      <alignment horizontal="center" vertical="center" textRotation="90" wrapText="1"/>
    </xf>
    <xf numFmtId="0" fontId="5" fillId="0" borderId="30" xfId="0" applyFont="1" applyBorder="1" applyAlignment="1">
      <alignment horizontal="center" vertical="center" textRotation="90" wrapText="1"/>
    </xf>
    <xf numFmtId="0" fontId="5" fillId="0" borderId="56" xfId="0" applyFont="1" applyBorder="1" applyAlignment="1">
      <alignment horizontal="center" vertical="center" textRotation="90" wrapText="1"/>
    </xf>
    <xf numFmtId="0" fontId="5" fillId="0" borderId="48" xfId="0" applyFont="1" applyBorder="1" applyAlignment="1">
      <alignment horizontal="center" vertical="center" textRotation="90" wrapText="1"/>
    </xf>
    <xf numFmtId="0" fontId="5" fillId="0" borderId="31" xfId="0" applyFont="1" applyBorder="1" applyAlignment="1">
      <alignment horizontal="center" vertical="center" textRotation="90" wrapText="1"/>
    </xf>
    <xf numFmtId="0" fontId="5" fillId="0" borderId="57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63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textRotation="90" wrapText="1"/>
    </xf>
    <xf numFmtId="0" fontId="5" fillId="0" borderId="38" xfId="0" applyFont="1" applyBorder="1" applyAlignment="1">
      <alignment horizontal="center" vertical="center" textRotation="90" wrapText="1"/>
    </xf>
    <xf numFmtId="0" fontId="5" fillId="0" borderId="40" xfId="0" applyFont="1" applyBorder="1" applyAlignment="1">
      <alignment horizontal="center" vertical="center" textRotation="90" wrapText="1"/>
    </xf>
    <xf numFmtId="0" fontId="5" fillId="0" borderId="69" xfId="0" applyFont="1" applyBorder="1" applyAlignment="1">
      <alignment horizontal="center" vertical="center" textRotation="90" wrapText="1"/>
    </xf>
    <xf numFmtId="0" fontId="5" fillId="0" borderId="70" xfId="0" applyFont="1" applyBorder="1" applyAlignment="1">
      <alignment horizontal="center" vertical="center" textRotation="90" wrapText="1"/>
    </xf>
    <xf numFmtId="0" fontId="5" fillId="0" borderId="71" xfId="0" applyFont="1" applyBorder="1" applyAlignment="1">
      <alignment horizontal="center" vertical="center" textRotation="90" wrapText="1"/>
    </xf>
    <xf numFmtId="0" fontId="5" fillId="0" borderId="72" xfId="0" applyFont="1" applyBorder="1" applyAlignment="1">
      <alignment horizontal="center" vertical="center" wrapText="1"/>
    </xf>
    <xf numFmtId="0" fontId="5" fillId="0" borderId="73" xfId="0" applyFont="1" applyBorder="1" applyAlignment="1">
      <alignment horizontal="center" vertical="center" wrapText="1"/>
    </xf>
    <xf numFmtId="0" fontId="5" fillId="0" borderId="74" xfId="0" applyFont="1" applyBorder="1" applyAlignment="1">
      <alignment horizontal="center" vertical="center" wrapText="1"/>
    </xf>
    <xf numFmtId="0" fontId="5" fillId="0" borderId="72" xfId="0" applyFont="1" applyBorder="1" applyAlignment="1">
      <alignment horizontal="center" vertical="center"/>
    </xf>
    <xf numFmtId="0" fontId="5" fillId="0" borderId="74" xfId="0" applyFont="1" applyBorder="1" applyAlignment="1">
      <alignment horizontal="center" vertical="center"/>
    </xf>
    <xf numFmtId="0" fontId="5" fillId="0" borderId="66" xfId="0" applyFont="1" applyBorder="1" applyAlignment="1">
      <alignment horizontal="center" vertical="center" textRotation="90" wrapText="1"/>
    </xf>
    <xf numFmtId="0" fontId="5" fillId="0" borderId="75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68" xfId="0" applyFont="1" applyFill="1" applyBorder="1" applyAlignment="1">
      <alignment horizontal="center" vertical="center" textRotation="90" wrapText="1"/>
    </xf>
    <xf numFmtId="0" fontId="5" fillId="0" borderId="52" xfId="0" applyFont="1" applyFill="1" applyBorder="1" applyAlignment="1">
      <alignment horizontal="center" vertical="center" textRotation="90" wrapText="1"/>
    </xf>
    <xf numFmtId="0" fontId="5" fillId="0" borderId="66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4" fillId="33" borderId="41" xfId="0" applyFont="1" applyFill="1" applyBorder="1" applyAlignment="1">
      <alignment horizontal="left" vertical="top"/>
    </xf>
    <xf numFmtId="0" fontId="4" fillId="33" borderId="44" xfId="0" applyFont="1" applyFill="1" applyBorder="1" applyAlignment="1">
      <alignment horizontal="left" vertical="top"/>
    </xf>
    <xf numFmtId="0" fontId="4" fillId="33" borderId="45" xfId="0" applyFont="1" applyFill="1" applyBorder="1" applyAlignment="1">
      <alignment horizontal="left" vertical="top"/>
    </xf>
    <xf numFmtId="0" fontId="7" fillId="34" borderId="41" xfId="0" applyFont="1" applyFill="1" applyBorder="1" applyAlignment="1">
      <alignment horizontal="left" vertical="top" wrapText="1"/>
    </xf>
    <xf numFmtId="0" fontId="7" fillId="34" borderId="44" xfId="0" applyFont="1" applyFill="1" applyBorder="1" applyAlignment="1">
      <alignment horizontal="left" vertical="top" wrapText="1"/>
    </xf>
    <xf numFmtId="0" fontId="7" fillId="34" borderId="45" xfId="0" applyFont="1" applyFill="1" applyBorder="1" applyAlignment="1">
      <alignment horizontal="left" vertical="top" wrapText="1"/>
    </xf>
    <xf numFmtId="49" fontId="7" fillId="33" borderId="15" xfId="0" applyNumberFormat="1" applyFont="1" applyFill="1" applyBorder="1" applyAlignment="1">
      <alignment horizontal="center" vertical="top"/>
    </xf>
    <xf numFmtId="49" fontId="7" fillId="33" borderId="20" xfId="0" applyNumberFormat="1" applyFont="1" applyFill="1" applyBorder="1" applyAlignment="1">
      <alignment horizontal="center" vertical="top"/>
    </xf>
    <xf numFmtId="49" fontId="7" fillId="33" borderId="30" xfId="0" applyNumberFormat="1" applyFont="1" applyFill="1" applyBorder="1" applyAlignment="1">
      <alignment horizontal="center" vertical="top"/>
    </xf>
    <xf numFmtId="49" fontId="7" fillId="34" borderId="56" xfId="0" applyNumberFormat="1" applyFont="1" applyFill="1" applyBorder="1" applyAlignment="1">
      <alignment horizontal="center" vertical="top"/>
    </xf>
    <xf numFmtId="49" fontId="7" fillId="34" borderId="48" xfId="0" applyNumberFormat="1" applyFont="1" applyFill="1" applyBorder="1" applyAlignment="1">
      <alignment horizontal="center" vertical="top"/>
    </xf>
    <xf numFmtId="49" fontId="7" fillId="34" borderId="31" xfId="0" applyNumberFormat="1" applyFont="1" applyFill="1" applyBorder="1" applyAlignment="1">
      <alignment horizontal="center" vertical="top"/>
    </xf>
    <xf numFmtId="49" fontId="7" fillId="0" borderId="56" xfId="0" applyNumberFormat="1" applyFont="1" applyBorder="1" applyAlignment="1">
      <alignment horizontal="center" vertical="top"/>
    </xf>
    <xf numFmtId="49" fontId="7" fillId="0" borderId="48" xfId="0" applyNumberFormat="1" applyFont="1" applyBorder="1" applyAlignment="1">
      <alignment horizontal="center" vertical="top"/>
    </xf>
    <xf numFmtId="49" fontId="7" fillId="0" borderId="31" xfId="0" applyNumberFormat="1" applyFont="1" applyBorder="1" applyAlignment="1">
      <alignment horizontal="center" vertical="top"/>
    </xf>
    <xf numFmtId="49" fontId="5" fillId="0" borderId="47" xfId="0" applyNumberFormat="1" applyFont="1" applyFill="1" applyBorder="1" applyAlignment="1">
      <alignment horizontal="center" vertical="center" wrapText="1"/>
    </xf>
    <xf numFmtId="49" fontId="5" fillId="0" borderId="50" xfId="0" applyNumberFormat="1" applyFont="1" applyFill="1" applyBorder="1" applyAlignment="1">
      <alignment horizontal="center" vertical="center" wrapText="1"/>
    </xf>
    <xf numFmtId="49" fontId="5" fillId="0" borderId="52" xfId="0" applyNumberFormat="1" applyFont="1" applyFill="1" applyBorder="1" applyAlignment="1">
      <alignment horizontal="center" vertical="center" wrapText="1"/>
    </xf>
    <xf numFmtId="49" fontId="2" fillId="0" borderId="36" xfId="0" applyNumberFormat="1" applyFont="1" applyBorder="1" applyAlignment="1">
      <alignment horizontal="center" vertical="top" wrapText="1"/>
    </xf>
    <xf numFmtId="49" fontId="2" fillId="0" borderId="38" xfId="0" applyNumberFormat="1" applyFont="1" applyBorder="1" applyAlignment="1">
      <alignment horizontal="center" vertical="top" wrapText="1"/>
    </xf>
    <xf numFmtId="49" fontId="2" fillId="0" borderId="40" xfId="0" applyNumberFormat="1" applyFont="1" applyBorder="1" applyAlignment="1">
      <alignment horizontal="center" vertical="top" wrapText="1"/>
    </xf>
    <xf numFmtId="0" fontId="5" fillId="0" borderId="36" xfId="0" applyNumberFormat="1" applyFont="1" applyBorder="1" applyAlignment="1">
      <alignment horizontal="center" vertical="center" textRotation="90" wrapText="1"/>
    </xf>
    <xf numFmtId="0" fontId="5" fillId="0" borderId="38" xfId="0" applyNumberFormat="1" applyFont="1" applyBorder="1" applyAlignment="1">
      <alignment horizontal="center" vertical="center" textRotation="90" wrapText="1"/>
    </xf>
    <xf numFmtId="0" fontId="5" fillId="0" borderId="40" xfId="0" applyNumberFormat="1" applyFont="1" applyBorder="1" applyAlignment="1">
      <alignment horizontal="center" vertical="center" textRotation="90" wrapText="1"/>
    </xf>
    <xf numFmtId="49" fontId="2" fillId="0" borderId="36" xfId="0" applyNumberFormat="1" applyFont="1" applyBorder="1" applyAlignment="1">
      <alignment horizontal="center" vertical="top"/>
    </xf>
    <xf numFmtId="49" fontId="2" fillId="0" borderId="38" xfId="0" applyNumberFormat="1" applyFont="1" applyBorder="1" applyAlignment="1">
      <alignment horizontal="center" vertical="top"/>
    </xf>
    <xf numFmtId="49" fontId="2" fillId="0" borderId="40" xfId="0" applyNumberFormat="1" applyFont="1" applyBorder="1" applyAlignment="1">
      <alignment horizontal="center" vertical="top"/>
    </xf>
    <xf numFmtId="49" fontId="7" fillId="34" borderId="53" xfId="0" applyNumberFormat="1" applyFont="1" applyFill="1" applyBorder="1" applyAlignment="1">
      <alignment horizontal="right" vertical="top"/>
    </xf>
    <xf numFmtId="49" fontId="7" fillId="34" borderId="44" xfId="0" applyNumberFormat="1" applyFont="1" applyFill="1" applyBorder="1" applyAlignment="1">
      <alignment horizontal="right" vertical="top"/>
    </xf>
    <xf numFmtId="49" fontId="7" fillId="34" borderId="45" xfId="0" applyNumberFormat="1" applyFont="1" applyFill="1" applyBorder="1" applyAlignment="1">
      <alignment horizontal="right" vertical="top"/>
    </xf>
    <xf numFmtId="49" fontId="7" fillId="34" borderId="41" xfId="0" applyNumberFormat="1" applyFont="1" applyFill="1" applyBorder="1" applyAlignment="1">
      <alignment horizontal="left" vertical="top"/>
    </xf>
    <xf numFmtId="49" fontId="7" fillId="34" borderId="44" xfId="0" applyNumberFormat="1" applyFont="1" applyFill="1" applyBorder="1" applyAlignment="1">
      <alignment horizontal="left" vertical="top"/>
    </xf>
    <xf numFmtId="49" fontId="7" fillId="34" borderId="45" xfId="0" applyNumberFormat="1" applyFont="1" applyFill="1" applyBorder="1" applyAlignment="1">
      <alignment horizontal="left" vertical="top"/>
    </xf>
    <xf numFmtId="0" fontId="5" fillId="0" borderId="47" xfId="0" applyFont="1" applyFill="1" applyBorder="1" applyAlignment="1">
      <alignment vertical="top" wrapText="1"/>
    </xf>
    <xf numFmtId="0" fontId="5" fillId="0" borderId="50" xfId="0" applyFont="1" applyFill="1" applyBorder="1" applyAlignment="1">
      <alignment vertical="top" wrapText="1"/>
    </xf>
    <xf numFmtId="0" fontId="5" fillId="0" borderId="52" xfId="0" applyFont="1" applyFill="1" applyBorder="1" applyAlignment="1">
      <alignment vertical="top" wrapText="1"/>
    </xf>
    <xf numFmtId="0" fontId="2" fillId="0" borderId="36" xfId="0" applyFont="1" applyFill="1" applyBorder="1" applyAlignment="1">
      <alignment horizontal="center" vertical="top" wrapText="1"/>
    </xf>
    <xf numFmtId="0" fontId="2" fillId="0" borderId="38" xfId="0" applyFont="1" applyFill="1" applyBorder="1" applyAlignment="1">
      <alignment horizontal="center" vertical="top" wrapText="1"/>
    </xf>
    <xf numFmtId="0" fontId="2" fillId="0" borderId="40" xfId="0" applyFont="1" applyFill="1" applyBorder="1" applyAlignment="1">
      <alignment horizontal="center" vertical="top" wrapText="1"/>
    </xf>
    <xf numFmtId="0" fontId="9" fillId="0" borderId="15" xfId="0" applyFont="1" applyFill="1" applyBorder="1" applyAlignment="1">
      <alignment horizontal="left" vertical="top" wrapText="1"/>
    </xf>
    <xf numFmtId="0" fontId="9" fillId="0" borderId="20" xfId="0" applyFont="1" applyFill="1" applyBorder="1" applyAlignment="1">
      <alignment horizontal="left" vertical="top" wrapText="1"/>
    </xf>
    <xf numFmtId="0" fontId="9" fillId="0" borderId="30" xfId="0" applyFont="1" applyFill="1" applyBorder="1" applyAlignment="1">
      <alignment horizontal="left" vertical="top" wrapText="1"/>
    </xf>
    <xf numFmtId="49" fontId="7" fillId="33" borderId="41" xfId="0" applyNumberFormat="1" applyFont="1" applyFill="1" applyBorder="1" applyAlignment="1">
      <alignment horizontal="right" vertical="top"/>
    </xf>
    <xf numFmtId="49" fontId="7" fillId="33" borderId="44" xfId="0" applyNumberFormat="1" applyFont="1" applyFill="1" applyBorder="1" applyAlignment="1">
      <alignment horizontal="right" vertical="top"/>
    </xf>
    <xf numFmtId="49" fontId="7" fillId="33" borderId="45" xfId="0" applyNumberFormat="1" applyFont="1" applyFill="1" applyBorder="1" applyAlignment="1">
      <alignment horizontal="right" vertical="top"/>
    </xf>
    <xf numFmtId="49" fontId="7" fillId="33" borderId="15" xfId="0" applyNumberFormat="1" applyFont="1" applyFill="1" applyBorder="1" applyAlignment="1">
      <alignment horizontal="center" vertical="top" wrapText="1"/>
    </xf>
    <xf numFmtId="49" fontId="7" fillId="33" borderId="30" xfId="0" applyNumberFormat="1" applyFont="1" applyFill="1" applyBorder="1" applyAlignment="1">
      <alignment horizontal="center" vertical="top" wrapText="1"/>
    </xf>
    <xf numFmtId="49" fontId="7" fillId="34" borderId="56" xfId="0" applyNumberFormat="1" applyFont="1" applyFill="1" applyBorder="1" applyAlignment="1">
      <alignment horizontal="center" vertical="top" wrapText="1"/>
    </xf>
    <xf numFmtId="49" fontId="7" fillId="34" borderId="31" xfId="0" applyNumberFormat="1" applyFont="1" applyFill="1" applyBorder="1" applyAlignment="1">
      <alignment horizontal="center" vertical="top" wrapText="1"/>
    </xf>
    <xf numFmtId="49" fontId="7" fillId="0" borderId="56" xfId="0" applyNumberFormat="1" applyFont="1" applyBorder="1" applyAlignment="1">
      <alignment horizontal="center" vertical="top" wrapText="1"/>
    </xf>
    <xf numFmtId="49" fontId="7" fillId="0" borderId="31" xfId="0" applyNumberFormat="1" applyFont="1" applyBorder="1" applyAlignment="1">
      <alignment horizontal="center" vertical="top" wrapText="1"/>
    </xf>
    <xf numFmtId="0" fontId="5" fillId="36" borderId="47" xfId="0" applyFont="1" applyFill="1" applyBorder="1" applyAlignment="1">
      <alignment horizontal="left" vertical="top" wrapText="1"/>
    </xf>
    <xf numFmtId="0" fontId="5" fillId="36" borderId="52" xfId="0" applyFont="1" applyFill="1" applyBorder="1" applyAlignment="1">
      <alignment horizontal="left" vertical="top" wrapText="1"/>
    </xf>
    <xf numFmtId="49" fontId="7" fillId="0" borderId="48" xfId="0" applyNumberFormat="1" applyFont="1" applyBorder="1" applyAlignment="1">
      <alignment horizontal="center" vertical="top" wrapText="1"/>
    </xf>
    <xf numFmtId="0" fontId="5" fillId="0" borderId="47" xfId="0" applyFont="1" applyFill="1" applyBorder="1" applyAlignment="1">
      <alignment horizontal="left" vertical="top" wrapText="1"/>
    </xf>
    <xf numFmtId="0" fontId="5" fillId="0" borderId="50" xfId="0" applyFont="1" applyFill="1" applyBorder="1" applyAlignment="1">
      <alignment horizontal="left" vertical="top" wrapText="1"/>
    </xf>
    <xf numFmtId="0" fontId="5" fillId="0" borderId="52" xfId="0" applyFont="1" applyFill="1" applyBorder="1" applyAlignment="1">
      <alignment horizontal="left" vertical="top" wrapText="1"/>
    </xf>
    <xf numFmtId="0" fontId="9" fillId="0" borderId="36" xfId="0" applyFont="1" applyFill="1" applyBorder="1" applyAlignment="1">
      <alignment horizontal="center" vertical="top" wrapText="1"/>
    </xf>
    <xf numFmtId="0" fontId="9" fillId="0" borderId="21" xfId="0" applyFont="1" applyFill="1" applyBorder="1" applyAlignment="1">
      <alignment horizontal="center" vertical="top" wrapText="1"/>
    </xf>
    <xf numFmtId="0" fontId="9" fillId="0" borderId="76" xfId="0" applyFont="1" applyBorder="1" applyAlignment="1">
      <alignment horizontal="left" vertical="top" wrapText="1"/>
    </xf>
    <xf numFmtId="0" fontId="9" fillId="0" borderId="61" xfId="0" applyFont="1" applyBorder="1" applyAlignment="1">
      <alignment horizontal="left" vertical="top" wrapText="1"/>
    </xf>
    <xf numFmtId="49" fontId="7" fillId="34" borderId="41" xfId="0" applyNumberFormat="1" applyFont="1" applyFill="1" applyBorder="1" applyAlignment="1">
      <alignment horizontal="right" vertical="top"/>
    </xf>
    <xf numFmtId="49" fontId="7" fillId="37" borderId="41" xfId="0" applyNumberFormat="1" applyFont="1" applyFill="1" applyBorder="1" applyAlignment="1">
      <alignment horizontal="right" vertical="top"/>
    </xf>
    <xf numFmtId="49" fontId="7" fillId="37" borderId="44" xfId="0" applyNumberFormat="1" applyFont="1" applyFill="1" applyBorder="1" applyAlignment="1">
      <alignment horizontal="right" vertical="top"/>
    </xf>
    <xf numFmtId="49" fontId="7" fillId="37" borderId="45" xfId="0" applyNumberFormat="1" applyFont="1" applyFill="1" applyBorder="1" applyAlignment="1">
      <alignment horizontal="right" vertical="top"/>
    </xf>
    <xf numFmtId="0" fontId="2" fillId="37" borderId="53" xfId="0" applyFont="1" applyFill="1" applyBorder="1" applyAlignment="1">
      <alignment horizontal="center" vertical="top"/>
    </xf>
    <xf numFmtId="0" fontId="2" fillId="37" borderId="45" xfId="0" applyFont="1" applyFill="1" applyBorder="1" applyAlignment="1">
      <alignment horizontal="center" vertical="top"/>
    </xf>
    <xf numFmtId="0" fontId="4" fillId="38" borderId="53" xfId="0" applyFont="1" applyFill="1" applyBorder="1" applyAlignment="1">
      <alignment horizontal="left" vertical="top"/>
    </xf>
    <xf numFmtId="0" fontId="4" fillId="38" borderId="44" xfId="0" applyFont="1" applyFill="1" applyBorder="1" applyAlignment="1">
      <alignment horizontal="left" vertical="top"/>
    </xf>
    <xf numFmtId="0" fontId="4" fillId="38" borderId="45" xfId="0" applyFont="1" applyFill="1" applyBorder="1" applyAlignment="1">
      <alignment horizontal="left" vertical="top"/>
    </xf>
    <xf numFmtId="0" fontId="11" fillId="0" borderId="72" xfId="0" applyFont="1" applyBorder="1" applyAlignment="1">
      <alignment vertical="center" wrapText="1"/>
    </xf>
    <xf numFmtId="0" fontId="11" fillId="0" borderId="73" xfId="0" applyFont="1" applyBorder="1" applyAlignment="1">
      <alignment vertical="center" wrapText="1"/>
    </xf>
    <xf numFmtId="0" fontId="11" fillId="0" borderId="77" xfId="0" applyFont="1" applyBorder="1" applyAlignment="1">
      <alignment vertical="center" wrapText="1"/>
    </xf>
    <xf numFmtId="0" fontId="11" fillId="0" borderId="78" xfId="0" applyFont="1" applyBorder="1" applyAlignment="1">
      <alignment vertical="center" wrapText="1"/>
    </xf>
    <xf numFmtId="0" fontId="0" fillId="0" borderId="78" xfId="0" applyFont="1" applyBorder="1" applyAlignment="1">
      <alignment vertical="center" wrapText="1"/>
    </xf>
    <xf numFmtId="0" fontId="11" fillId="0" borderId="79" xfId="0" applyFont="1" applyBorder="1" applyAlignment="1">
      <alignment vertical="center" wrapText="1"/>
    </xf>
    <xf numFmtId="0" fontId="11" fillId="0" borderId="80" xfId="0" applyFont="1" applyBorder="1" applyAlignment="1">
      <alignment vertical="center" wrapText="1"/>
    </xf>
    <xf numFmtId="0" fontId="0" fillId="0" borderId="81" xfId="0" applyFont="1" applyBorder="1" applyAlignment="1">
      <alignment vertical="center" wrapText="1"/>
    </xf>
    <xf numFmtId="0" fontId="13" fillId="38" borderId="77" xfId="0" applyFont="1" applyFill="1" applyBorder="1" applyAlignment="1">
      <alignment vertical="center" wrapText="1"/>
    </xf>
    <xf numFmtId="0" fontId="13" fillId="38" borderId="78" xfId="0" applyFont="1" applyFill="1" applyBorder="1" applyAlignment="1">
      <alignment vertical="center" wrapText="1"/>
    </xf>
    <xf numFmtId="0" fontId="11" fillId="0" borderId="82" xfId="0" applyFont="1" applyBorder="1" applyAlignment="1">
      <alignment vertical="center" wrapText="1"/>
    </xf>
    <xf numFmtId="0" fontId="0" fillId="0" borderId="60" xfId="0" applyBorder="1" applyAlignment="1">
      <alignment vertical="center" wrapText="1"/>
    </xf>
    <xf numFmtId="0" fontId="11" fillId="0" borderId="83" xfId="0" applyFont="1" applyBorder="1" applyAlignment="1">
      <alignment vertical="center" wrapText="1"/>
    </xf>
    <xf numFmtId="0" fontId="11" fillId="0" borderId="84" xfId="0" applyFont="1" applyBorder="1" applyAlignment="1">
      <alignment vertical="center" wrapText="1"/>
    </xf>
    <xf numFmtId="0" fontId="11" fillId="0" borderId="85" xfId="0" applyFont="1" applyBorder="1" applyAlignment="1">
      <alignment vertical="center" wrapText="1"/>
    </xf>
    <xf numFmtId="0" fontId="11" fillId="0" borderId="77" xfId="0" applyFont="1" applyBorder="1" applyAlignment="1">
      <alignment horizontal="left" vertical="center" wrapText="1"/>
    </xf>
    <xf numFmtId="0" fontId="11" fillId="0" borderId="78" xfId="0" applyFont="1" applyBorder="1" applyAlignment="1">
      <alignment horizontal="left" vertical="center" wrapText="1"/>
    </xf>
    <xf numFmtId="0" fontId="11" fillId="0" borderId="79" xfId="0" applyFont="1" applyBorder="1" applyAlignment="1">
      <alignment horizontal="left" vertical="center" wrapText="1"/>
    </xf>
    <xf numFmtId="0" fontId="2" fillId="0" borderId="77" xfId="0" applyFont="1" applyBorder="1" applyAlignment="1">
      <alignment vertical="top"/>
    </xf>
    <xf numFmtId="0" fontId="0" fillId="0" borderId="78" xfId="0" applyBorder="1" applyAlignment="1">
      <alignment vertical="top"/>
    </xf>
    <xf numFmtId="0" fontId="0" fillId="0" borderId="79" xfId="0" applyBorder="1" applyAlignment="1">
      <alignment vertical="top"/>
    </xf>
    <xf numFmtId="0" fontId="2" fillId="0" borderId="77" xfId="0" applyFont="1" applyBorder="1" applyAlignment="1">
      <alignment horizontal="left" vertical="top"/>
    </xf>
    <xf numFmtId="0" fontId="2" fillId="0" borderId="78" xfId="0" applyFont="1" applyBorder="1" applyAlignment="1">
      <alignment horizontal="left" vertical="top"/>
    </xf>
    <xf numFmtId="0" fontId="2" fillId="0" borderId="79" xfId="0" applyFont="1" applyBorder="1" applyAlignment="1">
      <alignment horizontal="left" vertical="top"/>
    </xf>
    <xf numFmtId="0" fontId="2" fillId="0" borderId="82" xfId="0" applyFont="1" applyBorder="1" applyAlignment="1">
      <alignment horizontal="left" vertical="top"/>
    </xf>
    <xf numFmtId="0" fontId="2" fillId="0" borderId="60" xfId="0" applyFont="1" applyBorder="1" applyAlignment="1">
      <alignment horizontal="left" vertical="top"/>
    </xf>
    <xf numFmtId="0" fontId="2" fillId="0" borderId="86" xfId="0" applyFont="1" applyBorder="1" applyAlignment="1">
      <alignment horizontal="left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9"/>
  <sheetViews>
    <sheetView zoomScalePageLayoutView="0" workbookViewId="0" topLeftCell="A7">
      <selection activeCell="Q48" sqref="Q47:Q48"/>
    </sheetView>
  </sheetViews>
  <sheetFormatPr defaultColWidth="9.140625" defaultRowHeight="12.75"/>
  <cols>
    <col min="1" max="1" width="2.7109375" style="1" customWidth="1"/>
    <col min="2" max="3" width="2.57421875" style="1" customWidth="1"/>
    <col min="4" max="4" width="42.00390625" style="1" customWidth="1"/>
    <col min="5" max="5" width="9.00390625" style="1" customWidth="1"/>
    <col min="6" max="6" width="2.28125" style="1" hidden="1" customWidth="1"/>
    <col min="7" max="7" width="4.7109375" style="2" customWidth="1"/>
    <col min="8" max="8" width="7.421875" style="3" customWidth="1"/>
    <col min="9" max="9" width="7.28125" style="1" customWidth="1"/>
    <col min="10" max="10" width="7.7109375" style="1" customWidth="1"/>
    <col min="11" max="11" width="8.140625" style="1" customWidth="1"/>
    <col min="12" max="12" width="8.57421875" style="1" customWidth="1"/>
    <col min="13" max="13" width="7.421875" style="1" customWidth="1"/>
    <col min="14" max="14" width="7.28125" style="1" customWidth="1"/>
    <col min="15" max="15" width="7.57421875" style="1" customWidth="1"/>
    <col min="16" max="16" width="7.7109375" style="1" customWidth="1"/>
    <col min="17" max="17" width="31.8515625" style="1" customWidth="1"/>
    <col min="18" max="18" width="11.00390625" style="219" customWidth="1"/>
    <col min="19" max="16384" width="9.140625" style="5" customWidth="1"/>
  </cols>
  <sheetData>
    <row r="1" spans="16:18" ht="12.75" customHeight="1">
      <c r="P1" s="4"/>
      <c r="Q1" s="221" t="s">
        <v>0</v>
      </c>
      <c r="R1" s="221"/>
    </row>
    <row r="2" spans="16:18" ht="33" customHeight="1">
      <c r="P2" s="4"/>
      <c r="Q2" s="222" t="s">
        <v>1</v>
      </c>
      <c r="R2" s="222"/>
    </row>
    <row r="3" spans="1:18" ht="23.25" customHeight="1">
      <c r="A3" s="223" t="s">
        <v>2</v>
      </c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</row>
    <row r="4" spans="1:18" ht="21" customHeight="1">
      <c r="A4" s="224" t="s">
        <v>3</v>
      </c>
      <c r="B4" s="224"/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24"/>
      <c r="Q4" s="224"/>
      <c r="R4" s="224"/>
    </row>
    <row r="5" spans="1:22" ht="20.25" customHeight="1">
      <c r="A5" s="225" t="s">
        <v>4</v>
      </c>
      <c r="B5" s="225"/>
      <c r="C5" s="225"/>
      <c r="D5" s="225"/>
      <c r="E5" s="225"/>
      <c r="F5" s="225"/>
      <c r="G5" s="225"/>
      <c r="H5" s="225"/>
      <c r="I5" s="225"/>
      <c r="J5" s="225"/>
      <c r="K5" s="225"/>
      <c r="L5" s="225"/>
      <c r="M5" s="225"/>
      <c r="N5" s="225"/>
      <c r="O5" s="225"/>
      <c r="P5" s="225"/>
      <c r="Q5" s="225"/>
      <c r="R5" s="225"/>
      <c r="S5" s="6"/>
      <c r="T5" s="6"/>
      <c r="U5" s="6"/>
      <c r="V5" s="6"/>
    </row>
    <row r="6" spans="17:18" ht="15" customHeight="1" thickBot="1">
      <c r="Q6" s="226" t="s">
        <v>5</v>
      </c>
      <c r="R6" s="226"/>
    </row>
    <row r="7" spans="1:18" ht="33" customHeight="1">
      <c r="A7" s="227" t="s">
        <v>6</v>
      </c>
      <c r="B7" s="230" t="s">
        <v>7</v>
      </c>
      <c r="C7" s="230" t="s">
        <v>8</v>
      </c>
      <c r="D7" s="233" t="s">
        <v>9</v>
      </c>
      <c r="E7" s="236" t="s">
        <v>10</v>
      </c>
      <c r="F7" s="239" t="s">
        <v>11</v>
      </c>
      <c r="G7" s="275" t="s">
        <v>12</v>
      </c>
      <c r="H7" s="236" t="s">
        <v>13</v>
      </c>
      <c r="I7" s="242" t="s">
        <v>14</v>
      </c>
      <c r="J7" s="243"/>
      <c r="K7" s="243"/>
      <c r="L7" s="244"/>
      <c r="M7" s="242" t="s">
        <v>15</v>
      </c>
      <c r="N7" s="243"/>
      <c r="O7" s="243"/>
      <c r="P7" s="244"/>
      <c r="Q7" s="245" t="s">
        <v>16</v>
      </c>
      <c r="R7" s="246"/>
    </row>
    <row r="8" spans="1:18" ht="15" customHeight="1">
      <c r="A8" s="228"/>
      <c r="B8" s="231"/>
      <c r="C8" s="231"/>
      <c r="D8" s="234"/>
      <c r="E8" s="237"/>
      <c r="F8" s="240"/>
      <c r="G8" s="276"/>
      <c r="H8" s="237"/>
      <c r="I8" s="247" t="s">
        <v>17</v>
      </c>
      <c r="J8" s="248" t="s">
        <v>18</v>
      </c>
      <c r="K8" s="249"/>
      <c r="L8" s="250" t="s">
        <v>19</v>
      </c>
      <c r="M8" s="247" t="s">
        <v>17</v>
      </c>
      <c r="N8" s="248" t="s">
        <v>18</v>
      </c>
      <c r="O8" s="249"/>
      <c r="P8" s="250" t="s">
        <v>19</v>
      </c>
      <c r="Q8" s="252" t="s">
        <v>9</v>
      </c>
      <c r="R8" s="7" t="s">
        <v>20</v>
      </c>
    </row>
    <row r="9" spans="1:18" ht="113.25" customHeight="1" thickBot="1">
      <c r="A9" s="229"/>
      <c r="B9" s="232"/>
      <c r="C9" s="232"/>
      <c r="D9" s="235"/>
      <c r="E9" s="238"/>
      <c r="F9" s="241"/>
      <c r="G9" s="277"/>
      <c r="H9" s="238"/>
      <c r="I9" s="229"/>
      <c r="J9" s="8" t="s">
        <v>17</v>
      </c>
      <c r="K9" s="9" t="s">
        <v>21</v>
      </c>
      <c r="L9" s="251"/>
      <c r="M9" s="229"/>
      <c r="N9" s="8" t="s">
        <v>17</v>
      </c>
      <c r="O9" s="9" t="s">
        <v>21</v>
      </c>
      <c r="P9" s="251"/>
      <c r="Q9" s="253"/>
      <c r="R9" s="10" t="s">
        <v>22</v>
      </c>
    </row>
    <row r="10" spans="1:18" ht="14.25" customHeight="1" thickBot="1">
      <c r="A10" s="11" t="s">
        <v>23</v>
      </c>
      <c r="B10" s="254" t="s">
        <v>24</v>
      </c>
      <c r="C10" s="255"/>
      <c r="D10" s="255"/>
      <c r="E10" s="255"/>
      <c r="F10" s="255"/>
      <c r="G10" s="255"/>
      <c r="H10" s="255"/>
      <c r="I10" s="255"/>
      <c r="J10" s="255"/>
      <c r="K10" s="255"/>
      <c r="L10" s="255"/>
      <c r="M10" s="255"/>
      <c r="N10" s="255"/>
      <c r="O10" s="255"/>
      <c r="P10" s="255"/>
      <c r="Q10" s="255"/>
      <c r="R10" s="256"/>
    </row>
    <row r="11" spans="1:18" ht="14.25" customHeight="1" thickBot="1">
      <c r="A11" s="12" t="s">
        <v>23</v>
      </c>
      <c r="B11" s="13" t="s">
        <v>23</v>
      </c>
      <c r="C11" s="257" t="s">
        <v>25</v>
      </c>
      <c r="D11" s="258"/>
      <c r="E11" s="258"/>
      <c r="F11" s="258"/>
      <c r="G11" s="258"/>
      <c r="H11" s="258"/>
      <c r="I11" s="258"/>
      <c r="J11" s="258"/>
      <c r="K11" s="258"/>
      <c r="L11" s="258"/>
      <c r="M11" s="258"/>
      <c r="N11" s="258"/>
      <c r="O11" s="258"/>
      <c r="P11" s="258"/>
      <c r="Q11" s="258"/>
      <c r="R11" s="259"/>
    </row>
    <row r="12" spans="1:18" ht="14.25" customHeight="1">
      <c r="A12" s="260" t="s">
        <v>23</v>
      </c>
      <c r="B12" s="263" t="s">
        <v>23</v>
      </c>
      <c r="C12" s="266" t="s">
        <v>23</v>
      </c>
      <c r="D12" s="269" t="s">
        <v>26</v>
      </c>
      <c r="E12" s="15" t="s">
        <v>27</v>
      </c>
      <c r="F12" s="272"/>
      <c r="G12" s="16" t="s">
        <v>28</v>
      </c>
      <c r="H12" s="17" t="s">
        <v>29</v>
      </c>
      <c r="I12" s="18">
        <v>64700</v>
      </c>
      <c r="J12" s="19">
        <v>64700</v>
      </c>
      <c r="K12" s="19">
        <v>48400</v>
      </c>
      <c r="L12" s="20">
        <v>0</v>
      </c>
      <c r="M12" s="21"/>
      <c r="N12" s="22"/>
      <c r="O12" s="22"/>
      <c r="P12" s="23"/>
      <c r="Q12" s="24" t="s">
        <v>30</v>
      </c>
      <c r="R12" s="25">
        <v>65</v>
      </c>
    </row>
    <row r="13" spans="1:18" ht="14.25" customHeight="1">
      <c r="A13" s="261"/>
      <c r="B13" s="264"/>
      <c r="C13" s="267"/>
      <c r="D13" s="270"/>
      <c r="E13" s="27" t="s">
        <v>31</v>
      </c>
      <c r="F13" s="273"/>
      <c r="G13" s="28"/>
      <c r="H13" s="29" t="s">
        <v>32</v>
      </c>
      <c r="I13" s="30"/>
      <c r="J13" s="31"/>
      <c r="K13" s="31"/>
      <c r="L13" s="32"/>
      <c r="M13" s="33"/>
      <c r="N13" s="34"/>
      <c r="O13" s="34"/>
      <c r="P13" s="35"/>
      <c r="Q13" s="36"/>
      <c r="R13" s="37"/>
    </row>
    <row r="14" spans="1:18" ht="14.25" customHeight="1">
      <c r="A14" s="261"/>
      <c r="B14" s="264"/>
      <c r="C14" s="267"/>
      <c r="D14" s="270"/>
      <c r="E14" s="38" t="s">
        <v>33</v>
      </c>
      <c r="F14" s="273"/>
      <c r="G14" s="39"/>
      <c r="H14" s="29" t="s">
        <v>32</v>
      </c>
      <c r="I14" s="40"/>
      <c r="J14" s="41"/>
      <c r="K14" s="41"/>
      <c r="L14" s="42">
        <v>0</v>
      </c>
      <c r="M14" s="33"/>
      <c r="N14" s="34"/>
      <c r="O14" s="34"/>
      <c r="P14" s="35"/>
      <c r="Q14" s="43"/>
      <c r="R14" s="44"/>
    </row>
    <row r="15" spans="1:21" ht="14.25" customHeight="1">
      <c r="A15" s="261"/>
      <c r="B15" s="264"/>
      <c r="C15" s="267"/>
      <c r="D15" s="270"/>
      <c r="E15" s="38" t="s">
        <v>34</v>
      </c>
      <c r="F15" s="273"/>
      <c r="G15" s="39"/>
      <c r="H15" s="45" t="s">
        <v>35</v>
      </c>
      <c r="I15" s="46"/>
      <c r="J15" s="47"/>
      <c r="K15" s="47"/>
      <c r="L15" s="48">
        <v>0</v>
      </c>
      <c r="M15" s="33"/>
      <c r="N15" s="34"/>
      <c r="O15" s="34"/>
      <c r="P15" s="35"/>
      <c r="Q15" s="49"/>
      <c r="R15" s="50"/>
      <c r="U15" s="51"/>
    </row>
    <row r="16" spans="1:21" ht="14.25" customHeight="1" thickBot="1">
      <c r="A16" s="262"/>
      <c r="B16" s="265"/>
      <c r="C16" s="268"/>
      <c r="D16" s="271"/>
      <c r="E16" s="54"/>
      <c r="F16" s="274"/>
      <c r="G16" s="55"/>
      <c r="H16" s="56" t="s">
        <v>17</v>
      </c>
      <c r="I16" s="57">
        <f aca="true" t="shared" si="0" ref="I16:P16">SUM(I12:I15)</f>
        <v>64700</v>
      </c>
      <c r="J16" s="57">
        <f t="shared" si="0"/>
        <v>64700</v>
      </c>
      <c r="K16" s="57">
        <f t="shared" si="0"/>
        <v>48400</v>
      </c>
      <c r="L16" s="58">
        <f t="shared" si="0"/>
        <v>0</v>
      </c>
      <c r="M16" s="57">
        <f>SUM(M12:M15)</f>
        <v>0</v>
      </c>
      <c r="N16" s="59">
        <f t="shared" si="0"/>
        <v>0</v>
      </c>
      <c r="O16" s="59">
        <f t="shared" si="0"/>
        <v>0</v>
      </c>
      <c r="P16" s="58">
        <f t="shared" si="0"/>
        <v>0</v>
      </c>
      <c r="Q16" s="60"/>
      <c r="R16" s="61"/>
      <c r="S16" s="62"/>
      <c r="U16" s="51"/>
    </row>
    <row r="17" spans="1:18" ht="14.25" customHeight="1">
      <c r="A17" s="26" t="s">
        <v>23</v>
      </c>
      <c r="B17" s="63" t="s">
        <v>23</v>
      </c>
      <c r="C17" s="266" t="s">
        <v>36</v>
      </c>
      <c r="D17" s="269" t="s">
        <v>37</v>
      </c>
      <c r="E17" s="15" t="s">
        <v>38</v>
      </c>
      <c r="F17" s="278"/>
      <c r="G17" s="64" t="s">
        <v>28</v>
      </c>
      <c r="H17" s="65" t="s">
        <v>32</v>
      </c>
      <c r="I17" s="66">
        <v>112700</v>
      </c>
      <c r="J17" s="67">
        <v>112700</v>
      </c>
      <c r="K17" s="67">
        <v>72500</v>
      </c>
      <c r="L17" s="68">
        <v>0</v>
      </c>
      <c r="M17" s="21"/>
      <c r="N17" s="22"/>
      <c r="O17" s="22"/>
      <c r="P17" s="23"/>
      <c r="Q17" s="69" t="s">
        <v>39</v>
      </c>
      <c r="R17" s="25">
        <v>387</v>
      </c>
    </row>
    <row r="18" spans="1:18" ht="14.25" customHeight="1">
      <c r="A18" s="26"/>
      <c r="B18" s="63"/>
      <c r="C18" s="267"/>
      <c r="D18" s="270"/>
      <c r="E18" s="38" t="s">
        <v>40</v>
      </c>
      <c r="F18" s="279"/>
      <c r="G18" s="70"/>
      <c r="H18" s="71" t="s">
        <v>41</v>
      </c>
      <c r="I18" s="46">
        <v>1300</v>
      </c>
      <c r="J18" s="47">
        <v>1300</v>
      </c>
      <c r="K18" s="47"/>
      <c r="L18" s="48"/>
      <c r="M18" s="33"/>
      <c r="N18" s="34"/>
      <c r="O18" s="34"/>
      <c r="P18" s="35"/>
      <c r="Q18" s="72"/>
      <c r="R18" s="37"/>
    </row>
    <row r="19" spans="1:18" ht="14.25" customHeight="1">
      <c r="A19" s="26"/>
      <c r="B19" s="63"/>
      <c r="C19" s="267"/>
      <c r="D19" s="270"/>
      <c r="E19" s="27" t="s">
        <v>42</v>
      </c>
      <c r="F19" s="279"/>
      <c r="G19" s="70"/>
      <c r="H19" s="71" t="s">
        <v>43</v>
      </c>
      <c r="I19" s="46"/>
      <c r="J19" s="47"/>
      <c r="K19" s="47"/>
      <c r="L19" s="48"/>
      <c r="M19" s="33"/>
      <c r="N19" s="34"/>
      <c r="O19" s="34"/>
      <c r="P19" s="35"/>
      <c r="Q19" s="72"/>
      <c r="R19" s="37"/>
    </row>
    <row r="20" spans="1:18" ht="12" customHeight="1">
      <c r="A20" s="26"/>
      <c r="B20" s="63"/>
      <c r="C20" s="267"/>
      <c r="D20" s="270"/>
      <c r="E20" s="38" t="s">
        <v>40</v>
      </c>
      <c r="F20" s="279"/>
      <c r="G20" s="70"/>
      <c r="H20" s="71" t="s">
        <v>44</v>
      </c>
      <c r="I20" s="46">
        <v>21800</v>
      </c>
      <c r="J20" s="47">
        <v>21800</v>
      </c>
      <c r="K20" s="47"/>
      <c r="L20" s="48"/>
      <c r="M20" s="33"/>
      <c r="N20" s="34"/>
      <c r="O20" s="34"/>
      <c r="P20" s="35"/>
      <c r="Q20" s="73"/>
      <c r="R20" s="44"/>
    </row>
    <row r="21" spans="1:18" ht="14.25" customHeight="1" thickBot="1">
      <c r="A21" s="26"/>
      <c r="B21" s="63"/>
      <c r="C21" s="268"/>
      <c r="D21" s="271"/>
      <c r="E21" s="38"/>
      <c r="F21" s="280"/>
      <c r="G21" s="74"/>
      <c r="H21" s="56" t="s">
        <v>17</v>
      </c>
      <c r="I21" s="57">
        <f>I17+I18+I20</f>
        <v>135800</v>
      </c>
      <c r="J21" s="59">
        <f>J17+J18+J20</f>
        <v>135800</v>
      </c>
      <c r="K21" s="59">
        <f>K17+K18+K20</f>
        <v>72500</v>
      </c>
      <c r="L21" s="58">
        <f>L17+L18+L20</f>
        <v>0</v>
      </c>
      <c r="M21" s="57">
        <f>M17+M18+M19+M20</f>
        <v>0</v>
      </c>
      <c r="N21" s="57">
        <f>N17+N18+N19+N20</f>
        <v>0</v>
      </c>
      <c r="O21" s="57">
        <f>O17+O18+O19+O20</f>
        <v>0</v>
      </c>
      <c r="P21" s="57">
        <f>P17+P18+P19+P20</f>
        <v>0</v>
      </c>
      <c r="Q21" s="49"/>
      <c r="R21" s="50"/>
    </row>
    <row r="22" spans="1:18" ht="14.25" customHeight="1" thickBot="1">
      <c r="A22" s="12" t="s">
        <v>23</v>
      </c>
      <c r="B22" s="75" t="s">
        <v>23</v>
      </c>
      <c r="C22" s="281" t="s">
        <v>45</v>
      </c>
      <c r="D22" s="282"/>
      <c r="E22" s="282"/>
      <c r="F22" s="282"/>
      <c r="G22" s="282"/>
      <c r="H22" s="283"/>
      <c r="I22" s="76">
        <f>I21+I16</f>
        <v>200500</v>
      </c>
      <c r="J22" s="77">
        <f>J21+J16</f>
        <v>200500</v>
      </c>
      <c r="K22" s="77">
        <f>K21+K16</f>
        <v>120900</v>
      </c>
      <c r="L22" s="78">
        <f>L21+L16</f>
        <v>0</v>
      </c>
      <c r="M22" s="79">
        <f>M16+M21</f>
        <v>0</v>
      </c>
      <c r="N22" s="79">
        <f>N16+N21</f>
        <v>0</v>
      </c>
      <c r="O22" s="79">
        <f>O16+O21</f>
        <v>0</v>
      </c>
      <c r="P22" s="79">
        <f>P16+P21</f>
        <v>0</v>
      </c>
      <c r="Q22" s="80"/>
      <c r="R22" s="81"/>
    </row>
    <row r="23" spans="1:18" ht="14.25" customHeight="1" hidden="1">
      <c r="A23" s="12" t="s">
        <v>23</v>
      </c>
      <c r="B23" s="13" t="s">
        <v>36</v>
      </c>
      <c r="C23" s="284" t="s">
        <v>46</v>
      </c>
      <c r="D23" s="285"/>
      <c r="E23" s="285"/>
      <c r="F23" s="285"/>
      <c r="G23" s="285"/>
      <c r="H23" s="285"/>
      <c r="I23" s="285"/>
      <c r="J23" s="285"/>
      <c r="K23" s="285"/>
      <c r="L23" s="285"/>
      <c r="M23" s="285"/>
      <c r="N23" s="285"/>
      <c r="O23" s="285"/>
      <c r="P23" s="285"/>
      <c r="Q23" s="285"/>
      <c r="R23" s="286"/>
    </row>
    <row r="24" spans="1:21" ht="14.25" customHeight="1" hidden="1">
      <c r="A24" s="260" t="s">
        <v>23</v>
      </c>
      <c r="B24" s="263" t="s">
        <v>36</v>
      </c>
      <c r="C24" s="266" t="s">
        <v>23</v>
      </c>
      <c r="D24" s="287" t="s">
        <v>47</v>
      </c>
      <c r="E24" s="290"/>
      <c r="F24" s="272"/>
      <c r="G24" s="64"/>
      <c r="H24" s="82"/>
      <c r="I24" s="83">
        <v>0</v>
      </c>
      <c r="J24" s="84">
        <v>0</v>
      </c>
      <c r="K24" s="85"/>
      <c r="L24" s="86">
        <v>0</v>
      </c>
      <c r="M24" s="87">
        <v>0</v>
      </c>
      <c r="N24" s="88">
        <v>0</v>
      </c>
      <c r="O24" s="88"/>
      <c r="P24" s="89">
        <v>0</v>
      </c>
      <c r="Q24" s="293"/>
      <c r="R24" s="90"/>
      <c r="U24" s="51"/>
    </row>
    <row r="25" spans="1:21" ht="12.75" customHeight="1" hidden="1">
      <c r="A25" s="261"/>
      <c r="B25" s="264"/>
      <c r="C25" s="267"/>
      <c r="D25" s="288"/>
      <c r="E25" s="291"/>
      <c r="F25" s="273"/>
      <c r="G25" s="70"/>
      <c r="H25" s="91"/>
      <c r="I25" s="92"/>
      <c r="J25" s="93"/>
      <c r="K25" s="94"/>
      <c r="L25" s="95"/>
      <c r="M25" s="96"/>
      <c r="N25" s="97"/>
      <c r="O25" s="97"/>
      <c r="P25" s="98"/>
      <c r="Q25" s="294"/>
      <c r="R25" s="99"/>
      <c r="U25" s="51"/>
    </row>
    <row r="26" spans="1:21" ht="14.25" customHeight="1" hidden="1">
      <c r="A26" s="262"/>
      <c r="B26" s="265"/>
      <c r="C26" s="268"/>
      <c r="D26" s="289"/>
      <c r="E26" s="292"/>
      <c r="F26" s="274"/>
      <c r="G26" s="74"/>
      <c r="H26" s="56" t="s">
        <v>17</v>
      </c>
      <c r="I26" s="100">
        <f>I24</f>
        <v>0</v>
      </c>
      <c r="J26" s="101">
        <f>SUM(J24:J25)</f>
        <v>0</v>
      </c>
      <c r="K26" s="102"/>
      <c r="L26" s="103">
        <f>SUM(L24:L25)</f>
        <v>0</v>
      </c>
      <c r="M26" s="104">
        <f>SUM(M24:M25)</f>
        <v>0</v>
      </c>
      <c r="N26" s="59">
        <f>N24</f>
        <v>0</v>
      </c>
      <c r="O26" s="59"/>
      <c r="P26" s="105">
        <f>SUM(P24:P25)</f>
        <v>0</v>
      </c>
      <c r="Q26" s="295"/>
      <c r="R26" s="106"/>
      <c r="U26" s="51"/>
    </row>
    <row r="27" spans="1:21" ht="13.5" customHeight="1" hidden="1">
      <c r="A27" s="260" t="s">
        <v>23</v>
      </c>
      <c r="B27" s="263" t="s">
        <v>36</v>
      </c>
      <c r="C27" s="266" t="s">
        <v>36</v>
      </c>
      <c r="D27" s="287" t="s">
        <v>48</v>
      </c>
      <c r="E27" s="290"/>
      <c r="F27" s="272"/>
      <c r="G27" s="64"/>
      <c r="H27" s="82"/>
      <c r="I27" s="83">
        <v>0</v>
      </c>
      <c r="J27" s="84">
        <v>0</v>
      </c>
      <c r="K27" s="85"/>
      <c r="L27" s="86">
        <v>0</v>
      </c>
      <c r="M27" s="107">
        <v>0</v>
      </c>
      <c r="N27" s="22">
        <v>0</v>
      </c>
      <c r="O27" s="22"/>
      <c r="P27" s="108">
        <v>0</v>
      </c>
      <c r="Q27" s="293"/>
      <c r="R27" s="109"/>
      <c r="U27" s="51"/>
    </row>
    <row r="28" spans="1:21" ht="12.75" customHeight="1" hidden="1">
      <c r="A28" s="261"/>
      <c r="B28" s="264"/>
      <c r="C28" s="267"/>
      <c r="D28" s="288"/>
      <c r="E28" s="291"/>
      <c r="F28" s="273"/>
      <c r="G28" s="70"/>
      <c r="H28" s="91"/>
      <c r="I28" s="92"/>
      <c r="J28" s="93"/>
      <c r="K28" s="94"/>
      <c r="L28" s="95"/>
      <c r="M28" s="110"/>
      <c r="N28" s="111"/>
      <c r="O28" s="111"/>
      <c r="P28" s="112"/>
      <c r="Q28" s="294"/>
      <c r="R28" s="113"/>
      <c r="U28" s="51"/>
    </row>
    <row r="29" spans="1:21" ht="14.25" customHeight="1" hidden="1">
      <c r="A29" s="262"/>
      <c r="B29" s="265"/>
      <c r="C29" s="268"/>
      <c r="D29" s="289"/>
      <c r="E29" s="292"/>
      <c r="F29" s="274"/>
      <c r="G29" s="74"/>
      <c r="H29" s="56" t="s">
        <v>17</v>
      </c>
      <c r="I29" s="100">
        <f>I27</f>
        <v>0</v>
      </c>
      <c r="J29" s="101">
        <f>SUM(J27:J28)</f>
        <v>0</v>
      </c>
      <c r="K29" s="102"/>
      <c r="L29" s="103">
        <f>SUM(L27:L28)</f>
        <v>0</v>
      </c>
      <c r="M29" s="104">
        <f>M27</f>
        <v>0</v>
      </c>
      <c r="N29" s="59">
        <f>N27</f>
        <v>0</v>
      </c>
      <c r="O29" s="59"/>
      <c r="P29" s="105">
        <f>P27</f>
        <v>0</v>
      </c>
      <c r="Q29" s="295"/>
      <c r="R29" s="114"/>
      <c r="U29" s="51"/>
    </row>
    <row r="30" spans="1:18" ht="14.25" customHeight="1" hidden="1">
      <c r="A30" s="115" t="s">
        <v>23</v>
      </c>
      <c r="B30" s="75" t="s">
        <v>36</v>
      </c>
      <c r="C30" s="281" t="s">
        <v>45</v>
      </c>
      <c r="D30" s="282"/>
      <c r="E30" s="282"/>
      <c r="F30" s="282"/>
      <c r="G30" s="282"/>
      <c r="H30" s="283"/>
      <c r="I30" s="116">
        <f>I29+I26</f>
        <v>0</v>
      </c>
      <c r="J30" s="77">
        <f>J29+J26</f>
        <v>0</v>
      </c>
      <c r="K30" s="117"/>
      <c r="L30" s="118">
        <f>L29+L26</f>
        <v>0</v>
      </c>
      <c r="M30" s="79">
        <f>M29+M26+M23</f>
        <v>0</v>
      </c>
      <c r="N30" s="77">
        <f>N29+N26+N23</f>
        <v>0</v>
      </c>
      <c r="O30" s="77"/>
      <c r="P30" s="119">
        <f>P29+P26+P23</f>
        <v>0</v>
      </c>
      <c r="Q30" s="80"/>
      <c r="R30" s="81"/>
    </row>
    <row r="31" spans="1:18" ht="14.25" customHeight="1" hidden="1">
      <c r="A31" s="115" t="s">
        <v>23</v>
      </c>
      <c r="B31" s="296" t="s">
        <v>49</v>
      </c>
      <c r="C31" s="297"/>
      <c r="D31" s="297"/>
      <c r="E31" s="297"/>
      <c r="F31" s="297"/>
      <c r="G31" s="297"/>
      <c r="H31" s="298"/>
      <c r="I31" s="120">
        <f>I30+I22</f>
        <v>200500</v>
      </c>
      <c r="J31" s="121">
        <f>J30+J22</f>
        <v>200500</v>
      </c>
      <c r="K31" s="122"/>
      <c r="L31" s="123">
        <f>L30+L22</f>
        <v>0</v>
      </c>
      <c r="M31" s="124">
        <f>M30+M22</f>
        <v>0</v>
      </c>
      <c r="N31" s="121">
        <f>N30+N22</f>
        <v>0</v>
      </c>
      <c r="O31" s="122"/>
      <c r="P31" s="125">
        <f>P30+P22</f>
        <v>0</v>
      </c>
      <c r="Q31" s="126"/>
      <c r="R31" s="127"/>
    </row>
    <row r="32" spans="1:18" ht="14.25" customHeight="1" hidden="1">
      <c r="A32" s="11" t="s">
        <v>36</v>
      </c>
      <c r="B32" s="254" t="s">
        <v>50</v>
      </c>
      <c r="C32" s="255"/>
      <c r="D32" s="255"/>
      <c r="E32" s="255"/>
      <c r="F32" s="255"/>
      <c r="G32" s="255"/>
      <c r="H32" s="255"/>
      <c r="I32" s="255"/>
      <c r="J32" s="255"/>
      <c r="K32" s="255"/>
      <c r="L32" s="255"/>
      <c r="M32" s="255"/>
      <c r="N32" s="255"/>
      <c r="O32" s="255"/>
      <c r="P32" s="255"/>
      <c r="Q32" s="255"/>
      <c r="R32" s="256"/>
    </row>
    <row r="33" spans="1:18" ht="14.25" customHeight="1" hidden="1">
      <c r="A33" s="12" t="s">
        <v>36</v>
      </c>
      <c r="B33" s="13" t="s">
        <v>23</v>
      </c>
      <c r="C33" s="257" t="s">
        <v>51</v>
      </c>
      <c r="D33" s="258"/>
      <c r="E33" s="258"/>
      <c r="F33" s="258"/>
      <c r="G33" s="258"/>
      <c r="H33" s="258"/>
      <c r="I33" s="258"/>
      <c r="J33" s="258"/>
      <c r="K33" s="258"/>
      <c r="L33" s="258"/>
      <c r="M33" s="258"/>
      <c r="N33" s="258"/>
      <c r="O33" s="258"/>
      <c r="P33" s="258"/>
      <c r="Q33" s="258"/>
      <c r="R33" s="259"/>
    </row>
    <row r="34" spans="1:18" ht="14.25" customHeight="1" hidden="1">
      <c r="A34" s="299" t="s">
        <v>36</v>
      </c>
      <c r="B34" s="301" t="s">
        <v>23</v>
      </c>
      <c r="C34" s="303" t="s">
        <v>23</v>
      </c>
      <c r="D34" s="305" t="s">
        <v>52</v>
      </c>
      <c r="E34" s="290"/>
      <c r="F34" s="272"/>
      <c r="G34" s="128"/>
      <c r="H34" s="129"/>
      <c r="I34" s="130">
        <v>0</v>
      </c>
      <c r="J34" s="131">
        <v>0</v>
      </c>
      <c r="K34" s="131"/>
      <c r="L34" s="132">
        <v>0</v>
      </c>
      <c r="M34" s="133">
        <v>0</v>
      </c>
      <c r="N34" s="134">
        <v>0</v>
      </c>
      <c r="O34" s="134"/>
      <c r="P34" s="135">
        <v>0</v>
      </c>
      <c r="Q34" s="136"/>
      <c r="R34" s="137"/>
    </row>
    <row r="35" spans="1:21" ht="14.25" customHeight="1" hidden="1">
      <c r="A35" s="300"/>
      <c r="B35" s="302"/>
      <c r="C35" s="304"/>
      <c r="D35" s="306"/>
      <c r="E35" s="292"/>
      <c r="F35" s="274"/>
      <c r="G35" s="138"/>
      <c r="H35" s="139" t="s">
        <v>17</v>
      </c>
      <c r="I35" s="102">
        <f>I34</f>
        <v>0</v>
      </c>
      <c r="J35" s="101">
        <f>J34</f>
        <v>0</v>
      </c>
      <c r="K35" s="101"/>
      <c r="L35" s="140">
        <f>L34</f>
        <v>0</v>
      </c>
      <c r="M35" s="100">
        <f>M34</f>
        <v>0</v>
      </c>
      <c r="N35" s="101">
        <f>N34</f>
        <v>0</v>
      </c>
      <c r="O35" s="101"/>
      <c r="P35" s="103">
        <f>P34</f>
        <v>0</v>
      </c>
      <c r="Q35" s="141"/>
      <c r="R35" s="142"/>
      <c r="U35" s="51"/>
    </row>
    <row r="36" spans="1:21" ht="14.25" customHeight="1" hidden="1">
      <c r="A36" s="14" t="s">
        <v>36</v>
      </c>
      <c r="B36" s="143" t="s">
        <v>23</v>
      </c>
      <c r="C36" s="303" t="s">
        <v>36</v>
      </c>
      <c r="D36" s="308" t="s">
        <v>53</v>
      </c>
      <c r="E36" s="290"/>
      <c r="F36" s="272"/>
      <c r="G36" s="64"/>
      <c r="H36" s="311"/>
      <c r="I36" s="144">
        <v>0</v>
      </c>
      <c r="J36" s="84">
        <v>0</v>
      </c>
      <c r="K36" s="84"/>
      <c r="L36" s="145">
        <v>0</v>
      </c>
      <c r="M36" s="146">
        <v>0</v>
      </c>
      <c r="N36" s="147">
        <v>0</v>
      </c>
      <c r="O36" s="147"/>
      <c r="P36" s="148">
        <v>0</v>
      </c>
      <c r="Q36" s="136"/>
      <c r="R36" s="137"/>
      <c r="U36" s="51"/>
    </row>
    <row r="37" spans="1:21" ht="14.25" customHeight="1" hidden="1">
      <c r="A37" s="26"/>
      <c r="B37" s="63"/>
      <c r="C37" s="307"/>
      <c r="D37" s="309"/>
      <c r="E37" s="291"/>
      <c r="F37" s="273"/>
      <c r="G37" s="70"/>
      <c r="H37" s="312"/>
      <c r="I37" s="149"/>
      <c r="J37" s="150"/>
      <c r="K37" s="150"/>
      <c r="L37" s="151"/>
      <c r="M37" s="152"/>
      <c r="N37" s="153"/>
      <c r="O37" s="153"/>
      <c r="P37" s="154"/>
      <c r="Q37" s="313"/>
      <c r="R37" s="155"/>
      <c r="U37" s="51"/>
    </row>
    <row r="38" spans="1:21" ht="14.25" customHeight="1" hidden="1">
      <c r="A38" s="156"/>
      <c r="B38" s="157"/>
      <c r="C38" s="304"/>
      <c r="D38" s="310"/>
      <c r="E38" s="292"/>
      <c r="F38" s="274"/>
      <c r="G38" s="158"/>
      <c r="H38" s="159" t="s">
        <v>17</v>
      </c>
      <c r="I38" s="160">
        <f>I36</f>
        <v>0</v>
      </c>
      <c r="J38" s="161">
        <f>J36</f>
        <v>0</v>
      </c>
      <c r="K38" s="161"/>
      <c r="L38" s="162">
        <f>L36</f>
        <v>0</v>
      </c>
      <c r="M38" s="163">
        <f>M36</f>
        <v>0</v>
      </c>
      <c r="N38" s="161">
        <f>N36</f>
        <v>0</v>
      </c>
      <c r="O38" s="161"/>
      <c r="P38" s="164">
        <f>P36</f>
        <v>0</v>
      </c>
      <c r="Q38" s="314"/>
      <c r="R38" s="142"/>
      <c r="U38" s="51"/>
    </row>
    <row r="39" spans="1:18" ht="14.25" customHeight="1" hidden="1">
      <c r="A39" s="52" t="s">
        <v>36</v>
      </c>
      <c r="B39" s="53" t="s">
        <v>23</v>
      </c>
      <c r="C39" s="315" t="s">
        <v>45</v>
      </c>
      <c r="D39" s="282"/>
      <c r="E39" s="282"/>
      <c r="F39" s="282"/>
      <c r="G39" s="282"/>
      <c r="H39" s="283"/>
      <c r="I39" s="165">
        <f>I38+I35</f>
        <v>0</v>
      </c>
      <c r="J39" s="166">
        <f>J38+J35</f>
        <v>0</v>
      </c>
      <c r="K39" s="166"/>
      <c r="L39" s="167">
        <f>L38+L35</f>
        <v>0</v>
      </c>
      <c r="M39" s="168">
        <f>M38+M35</f>
        <v>0</v>
      </c>
      <c r="N39" s="166">
        <f>N38+N35</f>
        <v>0</v>
      </c>
      <c r="O39" s="166"/>
      <c r="P39" s="169">
        <f>P38+P35</f>
        <v>0</v>
      </c>
      <c r="Q39" s="170"/>
      <c r="R39" s="171"/>
    </row>
    <row r="40" spans="1:18" ht="14.25" customHeight="1" thickBot="1">
      <c r="A40" s="12" t="s">
        <v>36</v>
      </c>
      <c r="B40" s="296" t="s">
        <v>49</v>
      </c>
      <c r="C40" s="297"/>
      <c r="D40" s="297"/>
      <c r="E40" s="297"/>
      <c r="F40" s="297"/>
      <c r="G40" s="297"/>
      <c r="H40" s="298"/>
      <c r="I40" s="124">
        <f>I22</f>
        <v>200500</v>
      </c>
      <c r="J40" s="124">
        <f>J22</f>
        <v>200500</v>
      </c>
      <c r="K40" s="124">
        <f>K22</f>
        <v>120900</v>
      </c>
      <c r="L40" s="125">
        <f>L39</f>
        <v>0</v>
      </c>
      <c r="M40" s="172">
        <f>M22</f>
        <v>0</v>
      </c>
      <c r="N40" s="172">
        <f>N22</f>
        <v>0</v>
      </c>
      <c r="O40" s="172">
        <f>O22</f>
        <v>0</v>
      </c>
      <c r="P40" s="172">
        <f>P22</f>
        <v>0</v>
      </c>
      <c r="Q40" s="173"/>
      <c r="R40" s="174"/>
    </row>
    <row r="41" spans="1:18" ht="14.25" customHeight="1" thickBot="1">
      <c r="A41" s="175" t="s">
        <v>23</v>
      </c>
      <c r="B41" s="316" t="s">
        <v>54</v>
      </c>
      <c r="C41" s="317"/>
      <c r="D41" s="317"/>
      <c r="E41" s="317"/>
      <c r="F41" s="317"/>
      <c r="G41" s="317"/>
      <c r="H41" s="318"/>
      <c r="I41" s="176">
        <f>I40</f>
        <v>200500</v>
      </c>
      <c r="J41" s="176">
        <f>J40</f>
        <v>200500</v>
      </c>
      <c r="K41" s="176">
        <f>K40</f>
        <v>120900</v>
      </c>
      <c r="L41" s="177">
        <f>L40+L31</f>
        <v>0</v>
      </c>
      <c r="M41" s="178">
        <f>M40</f>
        <v>0</v>
      </c>
      <c r="N41" s="178">
        <f>N40</f>
        <v>0</v>
      </c>
      <c r="O41" s="178">
        <f>O40</f>
        <v>0</v>
      </c>
      <c r="P41" s="178">
        <f>P40</f>
        <v>0</v>
      </c>
      <c r="Q41" s="319"/>
      <c r="R41" s="320"/>
    </row>
    <row r="42" spans="1:18" ht="21" customHeight="1" thickBot="1">
      <c r="A42" s="321" t="s">
        <v>55</v>
      </c>
      <c r="B42" s="322"/>
      <c r="C42" s="322"/>
      <c r="D42" s="322"/>
      <c r="E42" s="322"/>
      <c r="F42" s="322"/>
      <c r="G42" s="322"/>
      <c r="H42" s="323"/>
      <c r="I42" s="179">
        <f>I43+I44+I46+I47</f>
        <v>200500</v>
      </c>
      <c r="J42" s="179">
        <f>J43+J44+J46+J47</f>
        <v>200500</v>
      </c>
      <c r="K42" s="179">
        <f>K43+K44+K46+K47</f>
        <v>120900</v>
      </c>
      <c r="L42" s="179">
        <f>L43+L44+L46+L47</f>
        <v>0</v>
      </c>
      <c r="M42" s="180">
        <f>M43+M44+M45+M46+M47</f>
        <v>0</v>
      </c>
      <c r="N42" s="180">
        <f>N43+N44+N45+N46+N47</f>
        <v>0</v>
      </c>
      <c r="O42" s="180">
        <f>O43+O44+O45+O46+O47</f>
        <v>0</v>
      </c>
      <c r="P42" s="180">
        <f>P43+P44+P45+P46+P47</f>
        <v>0</v>
      </c>
      <c r="Q42" s="181"/>
      <c r="R42" s="182"/>
    </row>
    <row r="43" spans="1:18" ht="11.25" customHeight="1">
      <c r="A43" s="324" t="s">
        <v>56</v>
      </c>
      <c r="B43" s="325"/>
      <c r="C43" s="325"/>
      <c r="D43" s="325"/>
      <c r="E43" s="325"/>
      <c r="F43" s="325"/>
      <c r="G43" s="325"/>
      <c r="H43" s="325"/>
      <c r="I43" s="183">
        <f>I17</f>
        <v>112700</v>
      </c>
      <c r="J43" s="183">
        <f>J17</f>
        <v>112700</v>
      </c>
      <c r="K43" s="183">
        <f>K17</f>
        <v>72500</v>
      </c>
      <c r="L43" s="183">
        <f>L17</f>
        <v>0</v>
      </c>
      <c r="M43" s="184">
        <f>M17+M14+M13</f>
        <v>0</v>
      </c>
      <c r="N43" s="184">
        <f>N17+N14+N13</f>
        <v>0</v>
      </c>
      <c r="O43" s="184">
        <f>O17+O14+O13</f>
        <v>0</v>
      </c>
      <c r="P43" s="184">
        <f>P17+P14+P13</f>
        <v>0</v>
      </c>
      <c r="Q43" s="220">
        <v>43160</v>
      </c>
      <c r="R43" s="186"/>
    </row>
    <row r="44" spans="1:18" ht="11.25" customHeight="1">
      <c r="A44" s="326" t="s">
        <v>57</v>
      </c>
      <c r="B44" s="327"/>
      <c r="C44" s="327"/>
      <c r="D44" s="327"/>
      <c r="E44" s="327"/>
      <c r="F44" s="327"/>
      <c r="G44" s="327"/>
      <c r="H44" s="327"/>
      <c r="I44" s="184">
        <f>I18+I20</f>
        <v>23100</v>
      </c>
      <c r="J44" s="184">
        <f>J18+J20</f>
        <v>23100</v>
      </c>
      <c r="K44" s="184">
        <f>K18+K20</f>
        <v>0</v>
      </c>
      <c r="L44" s="187"/>
      <c r="M44" s="184">
        <f>M18+M20</f>
        <v>0</v>
      </c>
      <c r="N44" s="184">
        <f>N18+N20</f>
        <v>0</v>
      </c>
      <c r="O44" s="184">
        <f>O18+O20</f>
        <v>0</v>
      </c>
      <c r="P44" s="184">
        <f>P18+P20</f>
        <v>0</v>
      </c>
      <c r="Q44" s="185"/>
      <c r="R44" s="186"/>
    </row>
    <row r="45" spans="1:18" ht="12.75" customHeight="1">
      <c r="A45" s="326" t="s">
        <v>58</v>
      </c>
      <c r="B45" s="327"/>
      <c r="C45" s="327"/>
      <c r="D45" s="327"/>
      <c r="E45" s="327"/>
      <c r="F45" s="327"/>
      <c r="G45" s="327"/>
      <c r="H45" s="327"/>
      <c r="I45" s="188"/>
      <c r="J45" s="189"/>
      <c r="K45" s="189"/>
      <c r="L45" s="190"/>
      <c r="M45" s="184">
        <f>M19</f>
        <v>0</v>
      </c>
      <c r="N45" s="184">
        <f>N19</f>
        <v>0</v>
      </c>
      <c r="O45" s="184">
        <f>O19</f>
        <v>0</v>
      </c>
      <c r="P45" s="184">
        <f>P19</f>
        <v>0</v>
      </c>
      <c r="Q45" s="185"/>
      <c r="R45" s="186"/>
    </row>
    <row r="46" spans="1:18" ht="11.25" customHeight="1">
      <c r="A46" s="326" t="s">
        <v>59</v>
      </c>
      <c r="B46" s="327"/>
      <c r="C46" s="327"/>
      <c r="D46" s="327"/>
      <c r="E46" s="327"/>
      <c r="F46" s="327"/>
      <c r="G46" s="327"/>
      <c r="H46" s="327"/>
      <c r="I46" s="184">
        <f>I14+I12</f>
        <v>64700</v>
      </c>
      <c r="J46" s="184">
        <f>J14+J12</f>
        <v>64700</v>
      </c>
      <c r="K46" s="184">
        <f>K14+K12</f>
        <v>48400</v>
      </c>
      <c r="L46" s="184">
        <f>L14+L12</f>
        <v>0</v>
      </c>
      <c r="M46" s="184">
        <f>M12</f>
        <v>0</v>
      </c>
      <c r="N46" s="184">
        <f>N12</f>
        <v>0</v>
      </c>
      <c r="O46" s="184">
        <f>O12</f>
        <v>0</v>
      </c>
      <c r="P46" s="184">
        <f>P12</f>
        <v>0</v>
      </c>
      <c r="Q46" s="185"/>
      <c r="R46" s="186"/>
    </row>
    <row r="47" spans="1:18" ht="11.25" customHeight="1">
      <c r="A47" s="326" t="s">
        <v>60</v>
      </c>
      <c r="B47" s="327"/>
      <c r="C47" s="327"/>
      <c r="D47" s="327"/>
      <c r="E47" s="327"/>
      <c r="F47" s="327"/>
      <c r="G47" s="327"/>
      <c r="H47" s="327"/>
      <c r="I47" s="184">
        <f aca="true" t="shared" si="1" ref="I47:P47">I15</f>
        <v>0</v>
      </c>
      <c r="J47" s="184">
        <f t="shared" si="1"/>
        <v>0</v>
      </c>
      <c r="K47" s="184">
        <f t="shared" si="1"/>
        <v>0</v>
      </c>
      <c r="L47" s="184">
        <f t="shared" si="1"/>
        <v>0</v>
      </c>
      <c r="M47" s="184">
        <f t="shared" si="1"/>
        <v>0</v>
      </c>
      <c r="N47" s="184">
        <f t="shared" si="1"/>
        <v>0</v>
      </c>
      <c r="O47" s="184">
        <f t="shared" si="1"/>
        <v>0</v>
      </c>
      <c r="P47" s="184">
        <f t="shared" si="1"/>
        <v>0</v>
      </c>
      <c r="Q47" s="185"/>
      <c r="R47" s="186"/>
    </row>
    <row r="48" spans="1:18" ht="11.25" customHeight="1">
      <c r="A48" s="326" t="s">
        <v>61</v>
      </c>
      <c r="B48" s="327"/>
      <c r="C48" s="327"/>
      <c r="D48" s="327"/>
      <c r="E48" s="327"/>
      <c r="F48" s="327"/>
      <c r="G48" s="327"/>
      <c r="H48" s="327"/>
      <c r="I48" s="188"/>
      <c r="J48" s="189"/>
      <c r="K48" s="189"/>
      <c r="L48" s="190"/>
      <c r="M48" s="188"/>
      <c r="N48" s="189"/>
      <c r="O48" s="189"/>
      <c r="P48" s="190"/>
      <c r="Q48" s="185"/>
      <c r="R48" s="186"/>
    </row>
    <row r="49" spans="1:18" ht="11.25" customHeight="1">
      <c r="A49" s="326" t="s">
        <v>62</v>
      </c>
      <c r="B49" s="327"/>
      <c r="C49" s="327"/>
      <c r="D49" s="327"/>
      <c r="E49" s="327"/>
      <c r="F49" s="327"/>
      <c r="G49" s="327"/>
      <c r="H49" s="327"/>
      <c r="I49" s="188"/>
      <c r="J49" s="189"/>
      <c r="K49" s="189"/>
      <c r="L49" s="190"/>
      <c r="M49" s="188"/>
      <c r="N49" s="189"/>
      <c r="O49" s="189"/>
      <c r="P49" s="190"/>
      <c r="Q49" s="185"/>
      <c r="R49" s="186"/>
    </row>
    <row r="50" spans="1:18" ht="11.25" customHeight="1">
      <c r="A50" s="326" t="s">
        <v>63</v>
      </c>
      <c r="B50" s="327"/>
      <c r="C50" s="327"/>
      <c r="D50" s="327"/>
      <c r="E50" s="327"/>
      <c r="F50" s="327"/>
      <c r="G50" s="327"/>
      <c r="H50" s="327"/>
      <c r="I50" s="188"/>
      <c r="J50" s="189"/>
      <c r="K50" s="189"/>
      <c r="L50" s="190"/>
      <c r="M50" s="188"/>
      <c r="N50" s="189"/>
      <c r="O50" s="189"/>
      <c r="P50" s="190"/>
      <c r="Q50" s="185"/>
      <c r="R50" s="186"/>
    </row>
    <row r="51" spans="1:18" ht="11.25" customHeight="1">
      <c r="A51" s="326" t="s">
        <v>64</v>
      </c>
      <c r="B51" s="327"/>
      <c r="C51" s="327"/>
      <c r="D51" s="327"/>
      <c r="E51" s="327"/>
      <c r="F51" s="327"/>
      <c r="G51" s="327"/>
      <c r="H51" s="327"/>
      <c r="I51" s="188"/>
      <c r="J51" s="189"/>
      <c r="K51" s="189"/>
      <c r="L51" s="190"/>
      <c r="M51" s="188"/>
      <c r="N51" s="189"/>
      <c r="O51" s="189"/>
      <c r="P51" s="190"/>
      <c r="Q51" s="185"/>
      <c r="R51" s="186"/>
    </row>
    <row r="52" spans="1:18" ht="11.25" customHeight="1">
      <c r="A52" s="326" t="s">
        <v>65</v>
      </c>
      <c r="B52" s="327"/>
      <c r="C52" s="327"/>
      <c r="D52" s="327"/>
      <c r="E52" s="327"/>
      <c r="F52" s="327"/>
      <c r="G52" s="327"/>
      <c r="H52" s="327"/>
      <c r="I52" s="188"/>
      <c r="J52" s="189"/>
      <c r="K52" s="189"/>
      <c r="L52" s="190"/>
      <c r="M52" s="188"/>
      <c r="N52" s="189"/>
      <c r="O52" s="189"/>
      <c r="P52" s="190"/>
      <c r="Q52" s="185"/>
      <c r="R52" s="186"/>
    </row>
    <row r="53" spans="1:18" ht="11.25" customHeight="1">
      <c r="A53" s="326" t="s">
        <v>66</v>
      </c>
      <c r="B53" s="327"/>
      <c r="C53" s="327"/>
      <c r="D53" s="327"/>
      <c r="E53" s="327"/>
      <c r="F53" s="327"/>
      <c r="G53" s="327"/>
      <c r="H53" s="327"/>
      <c r="I53" s="188"/>
      <c r="J53" s="189"/>
      <c r="K53" s="189"/>
      <c r="L53" s="190"/>
      <c r="M53" s="188"/>
      <c r="N53" s="189"/>
      <c r="O53" s="189"/>
      <c r="P53" s="190"/>
      <c r="Q53" s="185"/>
      <c r="R53" s="186"/>
    </row>
    <row r="54" spans="1:18" ht="11.25" customHeight="1">
      <c r="A54" s="326" t="s">
        <v>67</v>
      </c>
      <c r="B54" s="327"/>
      <c r="C54" s="327"/>
      <c r="D54" s="327"/>
      <c r="E54" s="327"/>
      <c r="F54" s="327"/>
      <c r="G54" s="327"/>
      <c r="H54" s="327"/>
      <c r="I54" s="188"/>
      <c r="J54" s="189"/>
      <c r="K54" s="189"/>
      <c r="L54" s="190"/>
      <c r="M54" s="188"/>
      <c r="N54" s="189"/>
      <c r="O54" s="189"/>
      <c r="P54" s="190"/>
      <c r="Q54" s="185"/>
      <c r="R54" s="186"/>
    </row>
    <row r="55" spans="1:18" ht="11.25" customHeight="1">
      <c r="A55" s="326" t="s">
        <v>68</v>
      </c>
      <c r="B55" s="327"/>
      <c r="C55" s="327"/>
      <c r="D55" s="327"/>
      <c r="E55" s="327"/>
      <c r="F55" s="327"/>
      <c r="G55" s="327"/>
      <c r="H55" s="327"/>
      <c r="I55" s="188"/>
      <c r="J55" s="189"/>
      <c r="K55" s="189"/>
      <c r="L55" s="190"/>
      <c r="M55" s="188"/>
      <c r="N55" s="189"/>
      <c r="O55" s="189"/>
      <c r="P55" s="190"/>
      <c r="Q55" s="185"/>
      <c r="R55" s="186"/>
    </row>
    <row r="56" spans="1:18" ht="11.25" customHeight="1">
      <c r="A56" s="326" t="s">
        <v>69</v>
      </c>
      <c r="B56" s="327"/>
      <c r="C56" s="327"/>
      <c r="D56" s="327"/>
      <c r="E56" s="327"/>
      <c r="F56" s="327"/>
      <c r="G56" s="327"/>
      <c r="H56" s="327"/>
      <c r="I56" s="188"/>
      <c r="J56" s="189"/>
      <c r="K56" s="189"/>
      <c r="L56" s="190"/>
      <c r="M56" s="188"/>
      <c r="N56" s="189"/>
      <c r="O56" s="189"/>
      <c r="P56" s="190"/>
      <c r="Q56" s="185"/>
      <c r="R56" s="186"/>
    </row>
    <row r="57" spans="1:18" ht="11.25" customHeight="1">
      <c r="A57" s="326" t="s">
        <v>70</v>
      </c>
      <c r="B57" s="328"/>
      <c r="C57" s="328"/>
      <c r="D57" s="328"/>
      <c r="E57" s="328"/>
      <c r="F57" s="328"/>
      <c r="G57" s="328"/>
      <c r="H57" s="328"/>
      <c r="I57" s="188"/>
      <c r="J57" s="189"/>
      <c r="K57" s="189"/>
      <c r="L57" s="190"/>
      <c r="M57" s="188"/>
      <c r="N57" s="189"/>
      <c r="O57" s="189"/>
      <c r="P57" s="190"/>
      <c r="Q57" s="185"/>
      <c r="R57" s="186"/>
    </row>
    <row r="58" spans="1:18" ht="12.75" customHeight="1">
      <c r="A58" s="326" t="s">
        <v>71</v>
      </c>
      <c r="B58" s="328"/>
      <c r="C58" s="328"/>
      <c r="D58" s="328"/>
      <c r="E58" s="328"/>
      <c r="F58" s="328"/>
      <c r="G58" s="328"/>
      <c r="H58" s="328"/>
      <c r="I58" s="188"/>
      <c r="J58" s="189"/>
      <c r="K58" s="189"/>
      <c r="L58" s="190"/>
      <c r="M58" s="188"/>
      <c r="N58" s="189"/>
      <c r="O58" s="189"/>
      <c r="P58" s="190"/>
      <c r="Q58" s="185"/>
      <c r="R58" s="186"/>
    </row>
    <row r="59" spans="1:18" ht="12.75" customHeight="1">
      <c r="A59" s="326" t="s">
        <v>72</v>
      </c>
      <c r="B59" s="327"/>
      <c r="C59" s="327"/>
      <c r="D59" s="327"/>
      <c r="E59" s="327"/>
      <c r="F59" s="327"/>
      <c r="G59" s="327"/>
      <c r="H59" s="329"/>
      <c r="I59" s="188"/>
      <c r="J59" s="189"/>
      <c r="K59" s="189"/>
      <c r="L59" s="190"/>
      <c r="M59" s="188"/>
      <c r="N59" s="189"/>
      <c r="O59" s="189"/>
      <c r="P59" s="189"/>
      <c r="Q59" s="185"/>
      <c r="R59" s="186"/>
    </row>
    <row r="60" spans="1:18" ht="13.5" customHeight="1" thickBot="1">
      <c r="A60" s="330"/>
      <c r="B60" s="331"/>
      <c r="C60" s="331"/>
      <c r="D60" s="331"/>
      <c r="E60" s="331"/>
      <c r="F60" s="331"/>
      <c r="G60" s="331"/>
      <c r="H60" s="331"/>
      <c r="I60" s="191"/>
      <c r="J60" s="192"/>
      <c r="K60" s="192"/>
      <c r="L60" s="193"/>
      <c r="M60" s="191"/>
      <c r="N60" s="192"/>
      <c r="O60" s="192"/>
      <c r="P60" s="192"/>
      <c r="Q60" s="194"/>
      <c r="R60" s="195"/>
    </row>
    <row r="61" spans="1:18" ht="13.5" thickBot="1">
      <c r="A61" s="321" t="s">
        <v>73</v>
      </c>
      <c r="B61" s="322"/>
      <c r="C61" s="322"/>
      <c r="D61" s="322"/>
      <c r="E61" s="322"/>
      <c r="F61" s="322"/>
      <c r="G61" s="322"/>
      <c r="H61" s="323"/>
      <c r="I61" s="196"/>
      <c r="J61" s="197"/>
      <c r="K61" s="197"/>
      <c r="L61" s="198"/>
      <c r="M61" s="196"/>
      <c r="N61" s="197"/>
      <c r="O61" s="197"/>
      <c r="P61" s="197"/>
      <c r="Q61" s="199"/>
      <c r="R61" s="200"/>
    </row>
    <row r="62" spans="1:18" ht="11.25" customHeight="1">
      <c r="A62" s="336" t="s">
        <v>74</v>
      </c>
      <c r="B62" s="337"/>
      <c r="C62" s="337"/>
      <c r="D62" s="337"/>
      <c r="E62" s="337"/>
      <c r="F62" s="337"/>
      <c r="G62" s="337"/>
      <c r="H62" s="338"/>
      <c r="I62" s="201"/>
      <c r="J62" s="202"/>
      <c r="K62" s="202"/>
      <c r="L62" s="203"/>
      <c r="M62" s="204"/>
      <c r="N62" s="205"/>
      <c r="O62" s="205"/>
      <c r="P62" s="205"/>
      <c r="Q62" s="206"/>
      <c r="R62" s="207"/>
    </row>
    <row r="63" spans="1:18" ht="11.25" customHeight="1">
      <c r="A63" s="339" t="s">
        <v>75</v>
      </c>
      <c r="B63" s="340"/>
      <c r="C63" s="340"/>
      <c r="D63" s="340"/>
      <c r="E63" s="340"/>
      <c r="F63" s="340"/>
      <c r="G63" s="340"/>
      <c r="H63" s="341"/>
      <c r="I63" s="188"/>
      <c r="J63" s="189"/>
      <c r="K63" s="189"/>
      <c r="L63" s="190"/>
      <c r="M63" s="188"/>
      <c r="N63" s="189"/>
      <c r="O63" s="189"/>
      <c r="P63" s="189"/>
      <c r="Q63" s="185"/>
      <c r="R63" s="186"/>
    </row>
    <row r="64" spans="1:18" ht="12.75">
      <c r="A64" s="342" t="s">
        <v>76</v>
      </c>
      <c r="B64" s="343"/>
      <c r="C64" s="343"/>
      <c r="D64" s="343"/>
      <c r="E64" s="343"/>
      <c r="F64" s="343"/>
      <c r="G64" s="343"/>
      <c r="H64" s="344"/>
      <c r="I64" s="188"/>
      <c r="J64" s="189"/>
      <c r="K64" s="189"/>
      <c r="L64" s="190"/>
      <c r="M64" s="188"/>
      <c r="N64" s="189"/>
      <c r="O64" s="189"/>
      <c r="P64" s="189"/>
      <c r="Q64" s="185"/>
      <c r="R64" s="186"/>
    </row>
    <row r="65" spans="1:18" ht="11.25">
      <c r="A65" s="345" t="s">
        <v>77</v>
      </c>
      <c r="B65" s="346"/>
      <c r="C65" s="346"/>
      <c r="D65" s="346"/>
      <c r="E65" s="346"/>
      <c r="F65" s="346"/>
      <c r="G65" s="346"/>
      <c r="H65" s="347"/>
      <c r="I65" s="188"/>
      <c r="J65" s="189"/>
      <c r="K65" s="189"/>
      <c r="L65" s="190"/>
      <c r="M65" s="188"/>
      <c r="N65" s="189"/>
      <c r="O65" s="189"/>
      <c r="P65" s="189"/>
      <c r="Q65" s="185"/>
      <c r="R65" s="186"/>
    </row>
    <row r="66" spans="1:18" ht="11.25">
      <c r="A66" s="345" t="s">
        <v>78</v>
      </c>
      <c r="B66" s="346"/>
      <c r="C66" s="346"/>
      <c r="D66" s="346"/>
      <c r="E66" s="346"/>
      <c r="F66" s="346"/>
      <c r="G66" s="346"/>
      <c r="H66" s="347"/>
      <c r="I66" s="188"/>
      <c r="J66" s="189"/>
      <c r="K66" s="189"/>
      <c r="L66" s="190"/>
      <c r="M66" s="188"/>
      <c r="N66" s="189"/>
      <c r="O66" s="189"/>
      <c r="P66" s="189"/>
      <c r="Q66" s="185"/>
      <c r="R66" s="186"/>
    </row>
    <row r="67" spans="1:18" ht="12" thickBot="1">
      <c r="A67" s="348" t="s">
        <v>79</v>
      </c>
      <c r="B67" s="349"/>
      <c r="C67" s="349"/>
      <c r="D67" s="349"/>
      <c r="E67" s="349"/>
      <c r="F67" s="349"/>
      <c r="G67" s="349"/>
      <c r="H67" s="350"/>
      <c r="I67" s="208"/>
      <c r="J67" s="209"/>
      <c r="K67" s="209"/>
      <c r="L67" s="210"/>
      <c r="M67" s="188"/>
      <c r="N67" s="189"/>
      <c r="O67" s="189"/>
      <c r="P67" s="189"/>
      <c r="Q67" s="185"/>
      <c r="R67" s="186"/>
    </row>
    <row r="68" spans="1:18" ht="12.75">
      <c r="A68" s="332" t="s">
        <v>80</v>
      </c>
      <c r="B68" s="333"/>
      <c r="C68" s="333"/>
      <c r="D68" s="333"/>
      <c r="E68" s="333"/>
      <c r="F68" s="333"/>
      <c r="G68" s="333"/>
      <c r="H68" s="333"/>
      <c r="I68" s="180">
        <f>I42+I61</f>
        <v>200500</v>
      </c>
      <c r="J68" s="211">
        <f>J42+J61</f>
        <v>200500</v>
      </c>
      <c r="K68" s="211">
        <f>K42+K61</f>
        <v>120900</v>
      </c>
      <c r="L68" s="212">
        <f>L42+L61</f>
        <v>0</v>
      </c>
      <c r="M68" s="213">
        <f>M42</f>
        <v>0</v>
      </c>
      <c r="N68" s="214">
        <f>N42</f>
        <v>0</v>
      </c>
      <c r="O68" s="214">
        <f>O42</f>
        <v>0</v>
      </c>
      <c r="P68" s="214">
        <f>P42</f>
        <v>0</v>
      </c>
      <c r="Q68" s="215"/>
      <c r="R68" s="216"/>
    </row>
    <row r="69" spans="1:18" ht="13.5" thickBot="1">
      <c r="A69" s="334"/>
      <c r="B69" s="335"/>
      <c r="C69" s="335"/>
      <c r="D69" s="335"/>
      <c r="E69" s="335"/>
      <c r="F69" s="335"/>
      <c r="G69" s="335"/>
      <c r="H69" s="335"/>
      <c r="I69" s="208"/>
      <c r="J69" s="209"/>
      <c r="K69" s="209"/>
      <c r="L69" s="210"/>
      <c r="M69" s="208"/>
      <c r="N69" s="209"/>
      <c r="O69" s="209"/>
      <c r="P69" s="209"/>
      <c r="Q69" s="217"/>
      <c r="R69" s="218"/>
    </row>
  </sheetData>
  <sheetProtection/>
  <mergeCells count="98">
    <mergeCell ref="A68:H68"/>
    <mergeCell ref="A69:H69"/>
    <mergeCell ref="A62:H62"/>
    <mergeCell ref="A63:H63"/>
    <mergeCell ref="A64:H64"/>
    <mergeCell ref="A65:H65"/>
    <mergeCell ref="A66:H66"/>
    <mergeCell ref="A67:H67"/>
    <mergeCell ref="A56:H56"/>
    <mergeCell ref="A57:H57"/>
    <mergeCell ref="A58:H58"/>
    <mergeCell ref="A59:H59"/>
    <mergeCell ref="A60:H60"/>
    <mergeCell ref="A61:H61"/>
    <mergeCell ref="A50:H50"/>
    <mergeCell ref="A51:H51"/>
    <mergeCell ref="A52:H52"/>
    <mergeCell ref="A53:H53"/>
    <mergeCell ref="A54:H54"/>
    <mergeCell ref="A55:H55"/>
    <mergeCell ref="A44:H44"/>
    <mergeCell ref="A45:H45"/>
    <mergeCell ref="A46:H46"/>
    <mergeCell ref="A47:H47"/>
    <mergeCell ref="A48:H48"/>
    <mergeCell ref="A49:H49"/>
    <mergeCell ref="C39:H39"/>
    <mergeCell ref="B40:H40"/>
    <mergeCell ref="B41:H41"/>
    <mergeCell ref="Q41:R41"/>
    <mergeCell ref="A42:H42"/>
    <mergeCell ref="A43:H43"/>
    <mergeCell ref="C36:C38"/>
    <mergeCell ref="D36:D38"/>
    <mergeCell ref="E36:E38"/>
    <mergeCell ref="F36:F38"/>
    <mergeCell ref="H36:H37"/>
    <mergeCell ref="Q37:Q38"/>
    <mergeCell ref="C30:H30"/>
    <mergeCell ref="B31:H31"/>
    <mergeCell ref="B32:R32"/>
    <mergeCell ref="C33:R33"/>
    <mergeCell ref="A34:A35"/>
    <mergeCell ref="B34:B35"/>
    <mergeCell ref="C34:C35"/>
    <mergeCell ref="D34:D35"/>
    <mergeCell ref="E34:E35"/>
    <mergeCell ref="F34:F35"/>
    <mergeCell ref="F24:F26"/>
    <mergeCell ref="Q24:Q26"/>
    <mergeCell ref="A27:A29"/>
    <mergeCell ref="B27:B29"/>
    <mergeCell ref="C27:C29"/>
    <mergeCell ref="D27:D29"/>
    <mergeCell ref="E27:E29"/>
    <mergeCell ref="F27:F29"/>
    <mergeCell ref="Q27:Q29"/>
    <mergeCell ref="C17:C21"/>
    <mergeCell ref="D17:D21"/>
    <mergeCell ref="F17:F21"/>
    <mergeCell ref="C22:H22"/>
    <mergeCell ref="C23:R23"/>
    <mergeCell ref="A24:A26"/>
    <mergeCell ref="B24:B26"/>
    <mergeCell ref="C24:C26"/>
    <mergeCell ref="D24:D26"/>
    <mergeCell ref="E24:E26"/>
    <mergeCell ref="Q8:Q9"/>
    <mergeCell ref="B10:R10"/>
    <mergeCell ref="C11:R11"/>
    <mergeCell ref="A12:A16"/>
    <mergeCell ref="B12:B16"/>
    <mergeCell ref="C12:C16"/>
    <mergeCell ref="D12:D16"/>
    <mergeCell ref="F12:F16"/>
    <mergeCell ref="G7:G9"/>
    <mergeCell ref="H7:H9"/>
    <mergeCell ref="I7:L7"/>
    <mergeCell ref="M7:P7"/>
    <mergeCell ref="Q7:R7"/>
    <mergeCell ref="I8:I9"/>
    <mergeCell ref="J8:K8"/>
    <mergeCell ref="L8:L9"/>
    <mergeCell ref="M8:M9"/>
    <mergeCell ref="N8:O8"/>
    <mergeCell ref="P8:P9"/>
    <mergeCell ref="A7:A9"/>
    <mergeCell ref="B7:B9"/>
    <mergeCell ref="C7:C9"/>
    <mergeCell ref="D7:D9"/>
    <mergeCell ref="E7:E9"/>
    <mergeCell ref="F7:F9"/>
    <mergeCell ref="Q1:R1"/>
    <mergeCell ref="Q2:R2"/>
    <mergeCell ref="A3:R3"/>
    <mergeCell ref="A4:R4"/>
    <mergeCell ref="A5:R5"/>
    <mergeCell ref="Q6:R6"/>
  </mergeCells>
  <printOptions/>
  <pageMargins left="0.35433070866141736" right="0.7480314960629921" top="0.7874015748031497" bottom="0" header="0" footer="0"/>
  <pageSetup fitToHeight="0" fitToWidth="1" horizontalDpi="600" verticalDpi="600" orientation="landscape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9"/>
  <sheetViews>
    <sheetView tabSelected="1" zoomScalePageLayoutView="0" workbookViewId="0" topLeftCell="A1">
      <selection activeCell="S4" sqref="S4"/>
    </sheetView>
  </sheetViews>
  <sheetFormatPr defaultColWidth="9.140625" defaultRowHeight="12.75"/>
  <cols>
    <col min="1" max="1" width="2.7109375" style="1" customWidth="1"/>
    <col min="2" max="3" width="2.57421875" style="1" customWidth="1"/>
    <col min="4" max="4" width="42.00390625" style="1" customWidth="1"/>
    <col min="5" max="5" width="9.00390625" style="1" customWidth="1"/>
    <col min="6" max="6" width="2.28125" style="1" hidden="1" customWidth="1"/>
    <col min="7" max="7" width="4.7109375" style="2" customWidth="1"/>
    <col min="8" max="8" width="7.421875" style="3" customWidth="1"/>
    <col min="9" max="9" width="7.28125" style="1" customWidth="1"/>
    <col min="10" max="10" width="7.7109375" style="1" customWidth="1"/>
    <col min="11" max="11" width="8.140625" style="1" customWidth="1"/>
    <col min="12" max="12" width="8.57421875" style="1" customWidth="1"/>
    <col min="13" max="13" width="7.421875" style="1" customWidth="1"/>
    <col min="14" max="14" width="7.28125" style="1" customWidth="1"/>
    <col min="15" max="15" width="7.57421875" style="1" customWidth="1"/>
    <col min="16" max="16" width="7.7109375" style="1" customWidth="1"/>
    <col min="17" max="17" width="31.8515625" style="1" customWidth="1"/>
    <col min="18" max="18" width="11.00390625" style="219" customWidth="1"/>
    <col min="19" max="16384" width="9.140625" style="5" customWidth="1"/>
  </cols>
  <sheetData>
    <row r="1" spans="16:18" ht="12.75" customHeight="1">
      <c r="P1" s="4"/>
      <c r="Q1" s="221" t="s">
        <v>0</v>
      </c>
      <c r="R1" s="221"/>
    </row>
    <row r="2" spans="16:18" ht="33" customHeight="1">
      <c r="P2" s="4"/>
      <c r="Q2" s="222" t="s">
        <v>81</v>
      </c>
      <c r="R2" s="222"/>
    </row>
    <row r="3" spans="1:18" ht="23.25" customHeight="1">
      <c r="A3" s="223" t="s">
        <v>2</v>
      </c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</row>
    <row r="4" spans="1:18" ht="21" customHeight="1">
      <c r="A4" s="224" t="s">
        <v>3</v>
      </c>
      <c r="B4" s="224"/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24"/>
      <c r="Q4" s="224"/>
      <c r="R4" s="224"/>
    </row>
    <row r="5" spans="1:22" ht="20.25" customHeight="1">
      <c r="A5" s="225" t="s">
        <v>4</v>
      </c>
      <c r="B5" s="225"/>
      <c r="C5" s="225"/>
      <c r="D5" s="225"/>
      <c r="E5" s="225"/>
      <c r="F5" s="225"/>
      <c r="G5" s="225"/>
      <c r="H5" s="225"/>
      <c r="I5" s="225"/>
      <c r="J5" s="225"/>
      <c r="K5" s="225"/>
      <c r="L5" s="225"/>
      <c r="M5" s="225"/>
      <c r="N5" s="225"/>
      <c r="O5" s="225"/>
      <c r="P5" s="225"/>
      <c r="Q5" s="225"/>
      <c r="R5" s="225"/>
      <c r="S5" s="6"/>
      <c r="T5" s="6"/>
      <c r="U5" s="6"/>
      <c r="V5" s="6"/>
    </row>
    <row r="6" spans="17:18" ht="15" customHeight="1" thickBot="1">
      <c r="Q6" s="226" t="s">
        <v>5</v>
      </c>
      <c r="R6" s="226"/>
    </row>
    <row r="7" spans="1:18" ht="33" customHeight="1">
      <c r="A7" s="227" t="s">
        <v>6</v>
      </c>
      <c r="B7" s="230" t="s">
        <v>7</v>
      </c>
      <c r="C7" s="230" t="s">
        <v>8</v>
      </c>
      <c r="D7" s="233" t="s">
        <v>9</v>
      </c>
      <c r="E7" s="236" t="s">
        <v>10</v>
      </c>
      <c r="F7" s="239" t="s">
        <v>11</v>
      </c>
      <c r="G7" s="275" t="s">
        <v>12</v>
      </c>
      <c r="H7" s="236" t="s">
        <v>13</v>
      </c>
      <c r="I7" s="242" t="s">
        <v>14</v>
      </c>
      <c r="J7" s="243"/>
      <c r="K7" s="243"/>
      <c r="L7" s="244"/>
      <c r="M7" s="242" t="s">
        <v>15</v>
      </c>
      <c r="N7" s="243"/>
      <c r="O7" s="243"/>
      <c r="P7" s="244"/>
      <c r="Q7" s="245" t="s">
        <v>16</v>
      </c>
      <c r="R7" s="246"/>
    </row>
    <row r="8" spans="1:18" ht="15" customHeight="1">
      <c r="A8" s="228"/>
      <c r="B8" s="231"/>
      <c r="C8" s="231"/>
      <c r="D8" s="234"/>
      <c r="E8" s="237"/>
      <c r="F8" s="240"/>
      <c r="G8" s="276"/>
      <c r="H8" s="237"/>
      <c r="I8" s="247" t="s">
        <v>17</v>
      </c>
      <c r="J8" s="248" t="s">
        <v>18</v>
      </c>
      <c r="K8" s="249"/>
      <c r="L8" s="250" t="s">
        <v>19</v>
      </c>
      <c r="M8" s="247" t="s">
        <v>17</v>
      </c>
      <c r="N8" s="248" t="s">
        <v>18</v>
      </c>
      <c r="O8" s="249"/>
      <c r="P8" s="250" t="s">
        <v>19</v>
      </c>
      <c r="Q8" s="252" t="s">
        <v>9</v>
      </c>
      <c r="R8" s="7" t="s">
        <v>20</v>
      </c>
    </row>
    <row r="9" spans="1:18" ht="113.25" customHeight="1" thickBot="1">
      <c r="A9" s="229"/>
      <c r="B9" s="232"/>
      <c r="C9" s="232"/>
      <c r="D9" s="235"/>
      <c r="E9" s="238"/>
      <c r="F9" s="241"/>
      <c r="G9" s="277"/>
      <c r="H9" s="238"/>
      <c r="I9" s="229"/>
      <c r="J9" s="8" t="s">
        <v>17</v>
      </c>
      <c r="K9" s="9" t="s">
        <v>21</v>
      </c>
      <c r="L9" s="251"/>
      <c r="M9" s="229"/>
      <c r="N9" s="8" t="s">
        <v>17</v>
      </c>
      <c r="O9" s="9" t="s">
        <v>21</v>
      </c>
      <c r="P9" s="251"/>
      <c r="Q9" s="253"/>
      <c r="R9" s="10" t="s">
        <v>22</v>
      </c>
    </row>
    <row r="10" spans="1:18" ht="14.25" customHeight="1" thickBot="1">
      <c r="A10" s="11" t="s">
        <v>23</v>
      </c>
      <c r="B10" s="254" t="s">
        <v>24</v>
      </c>
      <c r="C10" s="255"/>
      <c r="D10" s="255"/>
      <c r="E10" s="255"/>
      <c r="F10" s="255"/>
      <c r="G10" s="255"/>
      <c r="H10" s="255"/>
      <c r="I10" s="255"/>
      <c r="J10" s="255"/>
      <c r="K10" s="255"/>
      <c r="L10" s="255"/>
      <c r="M10" s="255"/>
      <c r="N10" s="255"/>
      <c r="O10" s="255"/>
      <c r="P10" s="255"/>
      <c r="Q10" s="255"/>
      <c r="R10" s="256"/>
    </row>
    <row r="11" spans="1:18" ht="14.25" customHeight="1" thickBot="1">
      <c r="A11" s="12" t="s">
        <v>23</v>
      </c>
      <c r="B11" s="13" t="s">
        <v>23</v>
      </c>
      <c r="C11" s="257" t="s">
        <v>25</v>
      </c>
      <c r="D11" s="258"/>
      <c r="E11" s="258"/>
      <c r="F11" s="258"/>
      <c r="G11" s="258"/>
      <c r="H11" s="258"/>
      <c r="I11" s="258"/>
      <c r="J11" s="258"/>
      <c r="K11" s="258"/>
      <c r="L11" s="258"/>
      <c r="M11" s="258"/>
      <c r="N11" s="258"/>
      <c r="O11" s="258"/>
      <c r="P11" s="258"/>
      <c r="Q11" s="258"/>
      <c r="R11" s="259"/>
    </row>
    <row r="12" spans="1:18" ht="14.25" customHeight="1">
      <c r="A12" s="260" t="s">
        <v>23</v>
      </c>
      <c r="B12" s="263" t="s">
        <v>23</v>
      </c>
      <c r="C12" s="266" t="s">
        <v>23</v>
      </c>
      <c r="D12" s="269" t="s">
        <v>26</v>
      </c>
      <c r="E12" s="15" t="s">
        <v>27</v>
      </c>
      <c r="F12" s="272"/>
      <c r="G12" s="16" t="s">
        <v>28</v>
      </c>
      <c r="H12" s="17" t="s">
        <v>29</v>
      </c>
      <c r="I12" s="18">
        <v>64700</v>
      </c>
      <c r="J12" s="19">
        <v>64700</v>
      </c>
      <c r="K12" s="19">
        <v>48400</v>
      </c>
      <c r="L12" s="20">
        <v>0</v>
      </c>
      <c r="M12" s="21">
        <v>64700</v>
      </c>
      <c r="N12" s="22">
        <v>64700</v>
      </c>
      <c r="O12" s="22">
        <v>48400</v>
      </c>
      <c r="P12" s="23"/>
      <c r="Q12" s="24" t="s">
        <v>30</v>
      </c>
      <c r="R12" s="25">
        <v>65</v>
      </c>
    </row>
    <row r="13" spans="1:18" ht="14.25" customHeight="1">
      <c r="A13" s="261"/>
      <c r="B13" s="264"/>
      <c r="C13" s="267"/>
      <c r="D13" s="270"/>
      <c r="E13" s="27" t="s">
        <v>31</v>
      </c>
      <c r="F13" s="273"/>
      <c r="G13" s="28"/>
      <c r="H13" s="29" t="s">
        <v>32</v>
      </c>
      <c r="I13" s="30"/>
      <c r="J13" s="31"/>
      <c r="K13" s="31"/>
      <c r="L13" s="32"/>
      <c r="M13" s="33">
        <v>360</v>
      </c>
      <c r="N13" s="34">
        <v>360</v>
      </c>
      <c r="O13" s="34"/>
      <c r="P13" s="35"/>
      <c r="Q13" s="36"/>
      <c r="R13" s="37"/>
    </row>
    <row r="14" spans="1:18" ht="14.25" customHeight="1">
      <c r="A14" s="261"/>
      <c r="B14" s="264"/>
      <c r="C14" s="267"/>
      <c r="D14" s="270"/>
      <c r="E14" s="38" t="s">
        <v>33</v>
      </c>
      <c r="F14" s="273"/>
      <c r="G14" s="39"/>
      <c r="H14" s="29" t="s">
        <v>32</v>
      </c>
      <c r="I14" s="40"/>
      <c r="J14" s="41"/>
      <c r="K14" s="41"/>
      <c r="L14" s="42">
        <v>0</v>
      </c>
      <c r="M14" s="33"/>
      <c r="N14" s="34"/>
      <c r="O14" s="34"/>
      <c r="P14" s="35"/>
      <c r="Q14" s="43"/>
      <c r="R14" s="44"/>
    </row>
    <row r="15" spans="1:21" ht="14.25" customHeight="1">
      <c r="A15" s="261"/>
      <c r="B15" s="264"/>
      <c r="C15" s="267"/>
      <c r="D15" s="270"/>
      <c r="E15" s="38" t="s">
        <v>34</v>
      </c>
      <c r="F15" s="273"/>
      <c r="G15" s="39"/>
      <c r="H15" s="45" t="s">
        <v>35</v>
      </c>
      <c r="I15" s="46"/>
      <c r="J15" s="47"/>
      <c r="K15" s="47"/>
      <c r="L15" s="48">
        <v>0</v>
      </c>
      <c r="M15" s="33"/>
      <c r="N15" s="34"/>
      <c r="O15" s="34"/>
      <c r="P15" s="35"/>
      <c r="Q15" s="49"/>
      <c r="R15" s="50"/>
      <c r="U15" s="51"/>
    </row>
    <row r="16" spans="1:21" ht="14.25" customHeight="1" thickBot="1">
      <c r="A16" s="262"/>
      <c r="B16" s="265"/>
      <c r="C16" s="268"/>
      <c r="D16" s="271"/>
      <c r="E16" s="54"/>
      <c r="F16" s="274"/>
      <c r="G16" s="55"/>
      <c r="H16" s="56" t="s">
        <v>17</v>
      </c>
      <c r="I16" s="57">
        <f aca="true" t="shared" si="0" ref="I16:P16">SUM(I12:I15)</f>
        <v>64700</v>
      </c>
      <c r="J16" s="57">
        <f t="shared" si="0"/>
        <v>64700</v>
      </c>
      <c r="K16" s="57">
        <f t="shared" si="0"/>
        <v>48400</v>
      </c>
      <c r="L16" s="58">
        <f t="shared" si="0"/>
        <v>0</v>
      </c>
      <c r="M16" s="57">
        <f>SUM(M12:M15)</f>
        <v>65060</v>
      </c>
      <c r="N16" s="59">
        <f t="shared" si="0"/>
        <v>65060</v>
      </c>
      <c r="O16" s="59">
        <f t="shared" si="0"/>
        <v>48400</v>
      </c>
      <c r="P16" s="58">
        <f t="shared" si="0"/>
        <v>0</v>
      </c>
      <c r="Q16" s="60"/>
      <c r="R16" s="61"/>
      <c r="S16" s="62"/>
      <c r="U16" s="51"/>
    </row>
    <row r="17" spans="1:18" ht="14.25" customHeight="1">
      <c r="A17" s="26" t="s">
        <v>23</v>
      </c>
      <c r="B17" s="63" t="s">
        <v>23</v>
      </c>
      <c r="C17" s="266" t="s">
        <v>36</v>
      </c>
      <c r="D17" s="269" t="s">
        <v>37</v>
      </c>
      <c r="E17" s="15" t="s">
        <v>38</v>
      </c>
      <c r="F17" s="278"/>
      <c r="G17" s="64" t="s">
        <v>28</v>
      </c>
      <c r="H17" s="65" t="s">
        <v>32</v>
      </c>
      <c r="I17" s="66">
        <v>112700</v>
      </c>
      <c r="J17" s="67">
        <v>112700</v>
      </c>
      <c r="K17" s="67">
        <v>72500</v>
      </c>
      <c r="L17" s="68">
        <v>0</v>
      </c>
      <c r="M17" s="21">
        <v>112700</v>
      </c>
      <c r="N17" s="22">
        <v>112700</v>
      </c>
      <c r="O17" s="22">
        <v>72500</v>
      </c>
      <c r="P17" s="23"/>
      <c r="Q17" s="69" t="s">
        <v>39</v>
      </c>
      <c r="R17" s="25">
        <v>387</v>
      </c>
    </row>
    <row r="18" spans="1:18" ht="14.25" customHeight="1">
      <c r="A18" s="26"/>
      <c r="B18" s="63"/>
      <c r="C18" s="267"/>
      <c r="D18" s="270"/>
      <c r="E18" s="38" t="s">
        <v>40</v>
      </c>
      <c r="F18" s="279"/>
      <c r="G18" s="70"/>
      <c r="H18" s="71" t="s">
        <v>41</v>
      </c>
      <c r="I18" s="46">
        <v>1300</v>
      </c>
      <c r="J18" s="47">
        <v>1300</v>
      </c>
      <c r="K18" s="47"/>
      <c r="L18" s="48"/>
      <c r="M18" s="33">
        <v>1300</v>
      </c>
      <c r="N18" s="34">
        <v>1300</v>
      </c>
      <c r="O18" s="34"/>
      <c r="P18" s="35"/>
      <c r="Q18" s="72"/>
      <c r="R18" s="37"/>
    </row>
    <row r="19" spans="1:18" ht="14.25" customHeight="1">
      <c r="A19" s="26"/>
      <c r="B19" s="63"/>
      <c r="C19" s="267"/>
      <c r="D19" s="270"/>
      <c r="E19" s="27" t="s">
        <v>42</v>
      </c>
      <c r="F19" s="279"/>
      <c r="G19" s="70"/>
      <c r="H19" s="71" t="s">
        <v>43</v>
      </c>
      <c r="I19" s="46"/>
      <c r="J19" s="47"/>
      <c r="K19" s="47"/>
      <c r="L19" s="48"/>
      <c r="M19" s="33"/>
      <c r="N19" s="34"/>
      <c r="O19" s="34"/>
      <c r="P19" s="35"/>
      <c r="Q19" s="72"/>
      <c r="R19" s="37"/>
    </row>
    <row r="20" spans="1:18" ht="12" customHeight="1">
      <c r="A20" s="26"/>
      <c r="B20" s="63"/>
      <c r="C20" s="267"/>
      <c r="D20" s="270"/>
      <c r="E20" s="38" t="s">
        <v>40</v>
      </c>
      <c r="F20" s="279"/>
      <c r="G20" s="70"/>
      <c r="H20" s="71" t="s">
        <v>44</v>
      </c>
      <c r="I20" s="46">
        <v>21800</v>
      </c>
      <c r="J20" s="47">
        <v>21800</v>
      </c>
      <c r="K20" s="47"/>
      <c r="L20" s="48"/>
      <c r="M20" s="33">
        <v>21800</v>
      </c>
      <c r="N20" s="34">
        <v>20800</v>
      </c>
      <c r="O20" s="34"/>
      <c r="P20" s="35">
        <v>1000</v>
      </c>
      <c r="Q20" s="73"/>
      <c r="R20" s="44"/>
    </row>
    <row r="21" spans="1:18" ht="14.25" customHeight="1" thickBot="1">
      <c r="A21" s="26"/>
      <c r="B21" s="63"/>
      <c r="C21" s="268"/>
      <c r="D21" s="271"/>
      <c r="E21" s="38"/>
      <c r="F21" s="280"/>
      <c r="G21" s="74"/>
      <c r="H21" s="56" t="s">
        <v>17</v>
      </c>
      <c r="I21" s="57">
        <f>I17+I18+I20</f>
        <v>135800</v>
      </c>
      <c r="J21" s="59">
        <f>J17+J18+J20</f>
        <v>135800</v>
      </c>
      <c r="K21" s="59">
        <f>K17+K18+K20</f>
        <v>72500</v>
      </c>
      <c r="L21" s="58">
        <f>L17+L18+L20</f>
        <v>0</v>
      </c>
      <c r="M21" s="57">
        <f>M17+M18+M19+M20</f>
        <v>135800</v>
      </c>
      <c r="N21" s="57">
        <f>N17+N18+N19+N20</f>
        <v>134800</v>
      </c>
      <c r="O21" s="57">
        <f>O17+O18+O19+O20</f>
        <v>72500</v>
      </c>
      <c r="P21" s="57">
        <f>P17+P18+P19+P20</f>
        <v>1000</v>
      </c>
      <c r="Q21" s="49"/>
      <c r="R21" s="50"/>
    </row>
    <row r="22" spans="1:18" ht="14.25" customHeight="1" thickBot="1">
      <c r="A22" s="12" t="s">
        <v>23</v>
      </c>
      <c r="B22" s="75" t="s">
        <v>23</v>
      </c>
      <c r="C22" s="281" t="s">
        <v>45</v>
      </c>
      <c r="D22" s="282"/>
      <c r="E22" s="282"/>
      <c r="F22" s="282"/>
      <c r="G22" s="282"/>
      <c r="H22" s="283"/>
      <c r="I22" s="76">
        <f>I21+I16</f>
        <v>200500</v>
      </c>
      <c r="J22" s="77">
        <f>J21+J16</f>
        <v>200500</v>
      </c>
      <c r="K22" s="77">
        <f>K21+K16</f>
        <v>120900</v>
      </c>
      <c r="L22" s="78">
        <f>L21+L16</f>
        <v>0</v>
      </c>
      <c r="M22" s="79">
        <f>M16+M21</f>
        <v>200860</v>
      </c>
      <c r="N22" s="79">
        <f>N16+N21</f>
        <v>199860</v>
      </c>
      <c r="O22" s="79">
        <f>O16+O21</f>
        <v>120900</v>
      </c>
      <c r="P22" s="79">
        <f>P16+P21</f>
        <v>1000</v>
      </c>
      <c r="Q22" s="80"/>
      <c r="R22" s="81"/>
    </row>
    <row r="23" spans="1:18" ht="14.25" customHeight="1" hidden="1">
      <c r="A23" s="12" t="s">
        <v>23</v>
      </c>
      <c r="B23" s="13" t="s">
        <v>36</v>
      </c>
      <c r="C23" s="284" t="s">
        <v>46</v>
      </c>
      <c r="D23" s="285"/>
      <c r="E23" s="285"/>
      <c r="F23" s="285"/>
      <c r="G23" s="285"/>
      <c r="H23" s="285"/>
      <c r="I23" s="285"/>
      <c r="J23" s="285"/>
      <c r="K23" s="285"/>
      <c r="L23" s="285"/>
      <c r="M23" s="285"/>
      <c r="N23" s="285"/>
      <c r="O23" s="285"/>
      <c r="P23" s="285"/>
      <c r="Q23" s="285"/>
      <c r="R23" s="286"/>
    </row>
    <row r="24" spans="1:21" ht="14.25" customHeight="1" hidden="1">
      <c r="A24" s="260" t="s">
        <v>23</v>
      </c>
      <c r="B24" s="263" t="s">
        <v>36</v>
      </c>
      <c r="C24" s="266" t="s">
        <v>23</v>
      </c>
      <c r="D24" s="287" t="s">
        <v>47</v>
      </c>
      <c r="E24" s="290"/>
      <c r="F24" s="272"/>
      <c r="G24" s="64"/>
      <c r="H24" s="82"/>
      <c r="I24" s="83">
        <v>0</v>
      </c>
      <c r="J24" s="84">
        <v>0</v>
      </c>
      <c r="K24" s="85"/>
      <c r="L24" s="86">
        <v>0</v>
      </c>
      <c r="M24" s="87">
        <v>0</v>
      </c>
      <c r="N24" s="88">
        <v>0</v>
      </c>
      <c r="O24" s="88"/>
      <c r="P24" s="89">
        <v>0</v>
      </c>
      <c r="Q24" s="293"/>
      <c r="R24" s="90"/>
      <c r="U24" s="51"/>
    </row>
    <row r="25" spans="1:21" ht="12.75" customHeight="1" hidden="1">
      <c r="A25" s="261"/>
      <c r="B25" s="264"/>
      <c r="C25" s="267"/>
      <c r="D25" s="288"/>
      <c r="E25" s="291"/>
      <c r="F25" s="273"/>
      <c r="G25" s="70"/>
      <c r="H25" s="91"/>
      <c r="I25" s="92"/>
      <c r="J25" s="93"/>
      <c r="K25" s="94"/>
      <c r="L25" s="95"/>
      <c r="M25" s="96"/>
      <c r="N25" s="97"/>
      <c r="O25" s="97"/>
      <c r="P25" s="98"/>
      <c r="Q25" s="294"/>
      <c r="R25" s="99"/>
      <c r="U25" s="51"/>
    </row>
    <row r="26" spans="1:21" ht="14.25" customHeight="1" hidden="1">
      <c r="A26" s="262"/>
      <c r="B26" s="265"/>
      <c r="C26" s="268"/>
      <c r="D26" s="289"/>
      <c r="E26" s="292"/>
      <c r="F26" s="274"/>
      <c r="G26" s="74"/>
      <c r="H26" s="56" t="s">
        <v>17</v>
      </c>
      <c r="I26" s="100">
        <f>I24</f>
        <v>0</v>
      </c>
      <c r="J26" s="101">
        <f>SUM(J24:J25)</f>
        <v>0</v>
      </c>
      <c r="K26" s="102"/>
      <c r="L26" s="103">
        <f>SUM(L24:L25)</f>
        <v>0</v>
      </c>
      <c r="M26" s="104">
        <f>SUM(M24:M25)</f>
        <v>0</v>
      </c>
      <c r="N26" s="59">
        <f>N24</f>
        <v>0</v>
      </c>
      <c r="O26" s="59"/>
      <c r="P26" s="105">
        <f>SUM(P24:P25)</f>
        <v>0</v>
      </c>
      <c r="Q26" s="295"/>
      <c r="R26" s="106"/>
      <c r="U26" s="51"/>
    </row>
    <row r="27" spans="1:21" ht="13.5" customHeight="1" hidden="1">
      <c r="A27" s="260" t="s">
        <v>23</v>
      </c>
      <c r="B27" s="263" t="s">
        <v>36</v>
      </c>
      <c r="C27" s="266" t="s">
        <v>36</v>
      </c>
      <c r="D27" s="287" t="s">
        <v>48</v>
      </c>
      <c r="E27" s="290"/>
      <c r="F27" s="272"/>
      <c r="G27" s="64"/>
      <c r="H27" s="82"/>
      <c r="I27" s="83">
        <v>0</v>
      </c>
      <c r="J27" s="84">
        <v>0</v>
      </c>
      <c r="K27" s="85"/>
      <c r="L27" s="86">
        <v>0</v>
      </c>
      <c r="M27" s="107">
        <v>0</v>
      </c>
      <c r="N27" s="22">
        <v>0</v>
      </c>
      <c r="O27" s="22"/>
      <c r="P27" s="108">
        <v>0</v>
      </c>
      <c r="Q27" s="293"/>
      <c r="R27" s="109"/>
      <c r="U27" s="51"/>
    </row>
    <row r="28" spans="1:21" ht="12.75" customHeight="1" hidden="1">
      <c r="A28" s="261"/>
      <c r="B28" s="264"/>
      <c r="C28" s="267"/>
      <c r="D28" s="288"/>
      <c r="E28" s="291"/>
      <c r="F28" s="273"/>
      <c r="G28" s="70"/>
      <c r="H28" s="91"/>
      <c r="I28" s="92"/>
      <c r="J28" s="93"/>
      <c r="K28" s="94"/>
      <c r="L28" s="95"/>
      <c r="M28" s="110"/>
      <c r="N28" s="111"/>
      <c r="O28" s="111"/>
      <c r="P28" s="112"/>
      <c r="Q28" s="294"/>
      <c r="R28" s="113"/>
      <c r="U28" s="51"/>
    </row>
    <row r="29" spans="1:21" ht="14.25" customHeight="1" hidden="1">
      <c r="A29" s="262"/>
      <c r="B29" s="265"/>
      <c r="C29" s="268"/>
      <c r="D29" s="289"/>
      <c r="E29" s="292"/>
      <c r="F29" s="274"/>
      <c r="G29" s="74"/>
      <c r="H29" s="56" t="s">
        <v>17</v>
      </c>
      <c r="I29" s="100">
        <f>I27</f>
        <v>0</v>
      </c>
      <c r="J29" s="101">
        <f>SUM(J27:J28)</f>
        <v>0</v>
      </c>
      <c r="K29" s="102"/>
      <c r="L29" s="103">
        <f>SUM(L27:L28)</f>
        <v>0</v>
      </c>
      <c r="M29" s="104">
        <f>M27</f>
        <v>0</v>
      </c>
      <c r="N29" s="59">
        <f>N27</f>
        <v>0</v>
      </c>
      <c r="O29" s="59"/>
      <c r="P29" s="105">
        <f>P27</f>
        <v>0</v>
      </c>
      <c r="Q29" s="295"/>
      <c r="R29" s="114"/>
      <c r="U29" s="51"/>
    </row>
    <row r="30" spans="1:18" ht="14.25" customHeight="1" hidden="1">
      <c r="A30" s="115" t="s">
        <v>23</v>
      </c>
      <c r="B30" s="75" t="s">
        <v>36</v>
      </c>
      <c r="C30" s="281" t="s">
        <v>45</v>
      </c>
      <c r="D30" s="282"/>
      <c r="E30" s="282"/>
      <c r="F30" s="282"/>
      <c r="G30" s="282"/>
      <c r="H30" s="283"/>
      <c r="I30" s="116">
        <f>I29+I26</f>
        <v>0</v>
      </c>
      <c r="J30" s="77">
        <f>J29+J26</f>
        <v>0</v>
      </c>
      <c r="K30" s="117"/>
      <c r="L30" s="118">
        <f>L29+L26</f>
        <v>0</v>
      </c>
      <c r="M30" s="79">
        <f>M29+M26+M23</f>
        <v>0</v>
      </c>
      <c r="N30" s="77">
        <f>N29+N26+N23</f>
        <v>0</v>
      </c>
      <c r="O30" s="77"/>
      <c r="P30" s="119">
        <f>P29+P26+P23</f>
        <v>0</v>
      </c>
      <c r="Q30" s="80"/>
      <c r="R30" s="81"/>
    </row>
    <row r="31" spans="1:18" ht="14.25" customHeight="1" hidden="1">
      <c r="A31" s="115" t="s">
        <v>23</v>
      </c>
      <c r="B31" s="296" t="s">
        <v>49</v>
      </c>
      <c r="C31" s="297"/>
      <c r="D31" s="297"/>
      <c r="E31" s="297"/>
      <c r="F31" s="297"/>
      <c r="G31" s="297"/>
      <c r="H31" s="298"/>
      <c r="I31" s="120">
        <f>I30+I22</f>
        <v>200500</v>
      </c>
      <c r="J31" s="121">
        <f>J30+J22</f>
        <v>200500</v>
      </c>
      <c r="K31" s="122"/>
      <c r="L31" s="123">
        <f>L30+L22</f>
        <v>0</v>
      </c>
      <c r="M31" s="124">
        <f>M30+M22</f>
        <v>200860</v>
      </c>
      <c r="N31" s="121">
        <f>N30+N22</f>
        <v>199860</v>
      </c>
      <c r="O31" s="122"/>
      <c r="P31" s="125">
        <f>P30+P22</f>
        <v>1000</v>
      </c>
      <c r="Q31" s="126"/>
      <c r="R31" s="127"/>
    </row>
    <row r="32" spans="1:18" ht="14.25" customHeight="1" hidden="1">
      <c r="A32" s="11" t="s">
        <v>36</v>
      </c>
      <c r="B32" s="254" t="s">
        <v>50</v>
      </c>
      <c r="C32" s="255"/>
      <c r="D32" s="255"/>
      <c r="E32" s="255"/>
      <c r="F32" s="255"/>
      <c r="G32" s="255"/>
      <c r="H32" s="255"/>
      <c r="I32" s="255"/>
      <c r="J32" s="255"/>
      <c r="K32" s="255"/>
      <c r="L32" s="255"/>
      <c r="M32" s="255"/>
      <c r="N32" s="255"/>
      <c r="O32" s="255"/>
      <c r="P32" s="255"/>
      <c r="Q32" s="255"/>
      <c r="R32" s="256"/>
    </row>
    <row r="33" spans="1:18" ht="14.25" customHeight="1" hidden="1">
      <c r="A33" s="12" t="s">
        <v>36</v>
      </c>
      <c r="B33" s="13" t="s">
        <v>23</v>
      </c>
      <c r="C33" s="257" t="s">
        <v>51</v>
      </c>
      <c r="D33" s="258"/>
      <c r="E33" s="258"/>
      <c r="F33" s="258"/>
      <c r="G33" s="258"/>
      <c r="H33" s="258"/>
      <c r="I33" s="258"/>
      <c r="J33" s="258"/>
      <c r="K33" s="258"/>
      <c r="L33" s="258"/>
      <c r="M33" s="258"/>
      <c r="N33" s="258"/>
      <c r="O33" s="258"/>
      <c r="P33" s="258"/>
      <c r="Q33" s="258"/>
      <c r="R33" s="259"/>
    </row>
    <row r="34" spans="1:18" ht="14.25" customHeight="1" hidden="1">
      <c r="A34" s="299" t="s">
        <v>36</v>
      </c>
      <c r="B34" s="301" t="s">
        <v>23</v>
      </c>
      <c r="C34" s="303" t="s">
        <v>23</v>
      </c>
      <c r="D34" s="305" t="s">
        <v>52</v>
      </c>
      <c r="E34" s="290"/>
      <c r="F34" s="272"/>
      <c r="G34" s="128"/>
      <c r="H34" s="129"/>
      <c r="I34" s="130">
        <v>0</v>
      </c>
      <c r="J34" s="131">
        <v>0</v>
      </c>
      <c r="K34" s="131"/>
      <c r="L34" s="132">
        <v>0</v>
      </c>
      <c r="M34" s="133">
        <v>0</v>
      </c>
      <c r="N34" s="134">
        <v>0</v>
      </c>
      <c r="O34" s="134"/>
      <c r="P34" s="135">
        <v>0</v>
      </c>
      <c r="Q34" s="136"/>
      <c r="R34" s="137"/>
    </row>
    <row r="35" spans="1:21" ht="14.25" customHeight="1" hidden="1">
      <c r="A35" s="300"/>
      <c r="B35" s="302"/>
      <c r="C35" s="304"/>
      <c r="D35" s="306"/>
      <c r="E35" s="292"/>
      <c r="F35" s="274"/>
      <c r="G35" s="138"/>
      <c r="H35" s="139" t="s">
        <v>17</v>
      </c>
      <c r="I35" s="102">
        <f>I34</f>
        <v>0</v>
      </c>
      <c r="J35" s="101">
        <f>J34</f>
        <v>0</v>
      </c>
      <c r="K35" s="101"/>
      <c r="L35" s="140">
        <f>L34</f>
        <v>0</v>
      </c>
      <c r="M35" s="100">
        <f>M34</f>
        <v>0</v>
      </c>
      <c r="N35" s="101">
        <f>N34</f>
        <v>0</v>
      </c>
      <c r="O35" s="101"/>
      <c r="P35" s="103">
        <f>P34</f>
        <v>0</v>
      </c>
      <c r="Q35" s="141"/>
      <c r="R35" s="142"/>
      <c r="U35" s="51"/>
    </row>
    <row r="36" spans="1:21" ht="14.25" customHeight="1" hidden="1">
      <c r="A36" s="14" t="s">
        <v>36</v>
      </c>
      <c r="B36" s="143" t="s">
        <v>23</v>
      </c>
      <c r="C36" s="303" t="s">
        <v>36</v>
      </c>
      <c r="D36" s="308" t="s">
        <v>53</v>
      </c>
      <c r="E36" s="290"/>
      <c r="F36" s="272"/>
      <c r="G36" s="64"/>
      <c r="H36" s="311"/>
      <c r="I36" s="144">
        <v>0</v>
      </c>
      <c r="J36" s="84">
        <v>0</v>
      </c>
      <c r="K36" s="84"/>
      <c r="L36" s="145">
        <v>0</v>
      </c>
      <c r="M36" s="146">
        <v>0</v>
      </c>
      <c r="N36" s="147">
        <v>0</v>
      </c>
      <c r="O36" s="147"/>
      <c r="P36" s="148">
        <v>0</v>
      </c>
      <c r="Q36" s="136"/>
      <c r="R36" s="137"/>
      <c r="U36" s="51"/>
    </row>
    <row r="37" spans="1:21" ht="14.25" customHeight="1" hidden="1">
      <c r="A37" s="26"/>
      <c r="B37" s="63"/>
      <c r="C37" s="307"/>
      <c r="D37" s="309"/>
      <c r="E37" s="291"/>
      <c r="F37" s="273"/>
      <c r="G37" s="70"/>
      <c r="H37" s="312"/>
      <c r="I37" s="149"/>
      <c r="J37" s="150"/>
      <c r="K37" s="150"/>
      <c r="L37" s="151"/>
      <c r="M37" s="152"/>
      <c r="N37" s="153"/>
      <c r="O37" s="153"/>
      <c r="P37" s="154"/>
      <c r="Q37" s="313"/>
      <c r="R37" s="155"/>
      <c r="U37" s="51"/>
    </row>
    <row r="38" spans="1:21" ht="14.25" customHeight="1" hidden="1">
      <c r="A38" s="156"/>
      <c r="B38" s="157"/>
      <c r="C38" s="304"/>
      <c r="D38" s="310"/>
      <c r="E38" s="292"/>
      <c r="F38" s="274"/>
      <c r="G38" s="158"/>
      <c r="H38" s="159" t="s">
        <v>17</v>
      </c>
      <c r="I38" s="160">
        <f>I36</f>
        <v>0</v>
      </c>
      <c r="J38" s="161">
        <f>J36</f>
        <v>0</v>
      </c>
      <c r="K38" s="161"/>
      <c r="L38" s="162">
        <f>L36</f>
        <v>0</v>
      </c>
      <c r="M38" s="163">
        <f>M36</f>
        <v>0</v>
      </c>
      <c r="N38" s="161">
        <f>N36</f>
        <v>0</v>
      </c>
      <c r="O38" s="161"/>
      <c r="P38" s="164">
        <f>P36</f>
        <v>0</v>
      </c>
      <c r="Q38" s="314"/>
      <c r="R38" s="142"/>
      <c r="U38" s="51"/>
    </row>
    <row r="39" spans="1:18" ht="14.25" customHeight="1" hidden="1">
      <c r="A39" s="52" t="s">
        <v>36</v>
      </c>
      <c r="B39" s="53" t="s">
        <v>23</v>
      </c>
      <c r="C39" s="315" t="s">
        <v>45</v>
      </c>
      <c r="D39" s="282"/>
      <c r="E39" s="282"/>
      <c r="F39" s="282"/>
      <c r="G39" s="282"/>
      <c r="H39" s="283"/>
      <c r="I39" s="165">
        <f>I38+I35</f>
        <v>0</v>
      </c>
      <c r="J39" s="166">
        <f>J38+J35</f>
        <v>0</v>
      </c>
      <c r="K39" s="166"/>
      <c r="L39" s="167">
        <f>L38+L35</f>
        <v>0</v>
      </c>
      <c r="M39" s="168">
        <f>M38+M35</f>
        <v>0</v>
      </c>
      <c r="N39" s="166">
        <f>N38+N35</f>
        <v>0</v>
      </c>
      <c r="O39" s="166"/>
      <c r="P39" s="169">
        <f>P38+P35</f>
        <v>0</v>
      </c>
      <c r="Q39" s="170"/>
      <c r="R39" s="171"/>
    </row>
    <row r="40" spans="1:18" ht="14.25" customHeight="1" thickBot="1">
      <c r="A40" s="12" t="s">
        <v>36</v>
      </c>
      <c r="B40" s="296" t="s">
        <v>49</v>
      </c>
      <c r="C40" s="297"/>
      <c r="D40" s="297"/>
      <c r="E40" s="297"/>
      <c r="F40" s="297"/>
      <c r="G40" s="297"/>
      <c r="H40" s="298"/>
      <c r="I40" s="124">
        <f>I22</f>
        <v>200500</v>
      </c>
      <c r="J40" s="124">
        <f>J22</f>
        <v>200500</v>
      </c>
      <c r="K40" s="124">
        <f>K22</f>
        <v>120900</v>
      </c>
      <c r="L40" s="125">
        <f>L39</f>
        <v>0</v>
      </c>
      <c r="M40" s="172">
        <f>M22</f>
        <v>200860</v>
      </c>
      <c r="N40" s="172">
        <f>N22</f>
        <v>199860</v>
      </c>
      <c r="O40" s="172">
        <f>O22</f>
        <v>120900</v>
      </c>
      <c r="P40" s="172">
        <f>P22</f>
        <v>1000</v>
      </c>
      <c r="Q40" s="173"/>
      <c r="R40" s="174"/>
    </row>
    <row r="41" spans="1:18" ht="14.25" customHeight="1" thickBot="1">
      <c r="A41" s="175" t="s">
        <v>23</v>
      </c>
      <c r="B41" s="316" t="s">
        <v>54</v>
      </c>
      <c r="C41" s="317"/>
      <c r="D41" s="317"/>
      <c r="E41" s="317"/>
      <c r="F41" s="317"/>
      <c r="G41" s="317"/>
      <c r="H41" s="318"/>
      <c r="I41" s="176">
        <f>I40</f>
        <v>200500</v>
      </c>
      <c r="J41" s="176">
        <f>J40</f>
        <v>200500</v>
      </c>
      <c r="K41" s="176">
        <f>K40</f>
        <v>120900</v>
      </c>
      <c r="L41" s="177">
        <f>L40+L31</f>
        <v>0</v>
      </c>
      <c r="M41" s="178">
        <f>M40</f>
        <v>200860</v>
      </c>
      <c r="N41" s="178">
        <f>N40</f>
        <v>199860</v>
      </c>
      <c r="O41" s="178">
        <f>O40</f>
        <v>120900</v>
      </c>
      <c r="P41" s="178">
        <f>P40</f>
        <v>1000</v>
      </c>
      <c r="Q41" s="319"/>
      <c r="R41" s="320"/>
    </row>
    <row r="42" spans="1:18" ht="21" customHeight="1" thickBot="1">
      <c r="A42" s="321" t="s">
        <v>55</v>
      </c>
      <c r="B42" s="322"/>
      <c r="C42" s="322"/>
      <c r="D42" s="322"/>
      <c r="E42" s="322"/>
      <c r="F42" s="322"/>
      <c r="G42" s="322"/>
      <c r="H42" s="323"/>
      <c r="I42" s="179">
        <f>I43+I44+I46+I47</f>
        <v>200500</v>
      </c>
      <c r="J42" s="179">
        <f>J43+J44+J46+J47</f>
        <v>200500</v>
      </c>
      <c r="K42" s="179">
        <f>K43+K44+K46+K47</f>
        <v>120900</v>
      </c>
      <c r="L42" s="179">
        <f>L43+L44+L46+L47</f>
        <v>0</v>
      </c>
      <c r="M42" s="180">
        <f>M43+M44+M45+M46+M47</f>
        <v>200860</v>
      </c>
      <c r="N42" s="180">
        <f>N43+N44+N45+N46+N47</f>
        <v>199860</v>
      </c>
      <c r="O42" s="180">
        <f>O43+O44+O45+O46+O47</f>
        <v>120900</v>
      </c>
      <c r="P42" s="180">
        <f>P43+P44+P45+P46+P47</f>
        <v>1000</v>
      </c>
      <c r="Q42" s="181"/>
      <c r="R42" s="182"/>
    </row>
    <row r="43" spans="1:18" ht="11.25" customHeight="1">
      <c r="A43" s="324" t="s">
        <v>56</v>
      </c>
      <c r="B43" s="325"/>
      <c r="C43" s="325"/>
      <c r="D43" s="325"/>
      <c r="E43" s="325"/>
      <c r="F43" s="325"/>
      <c r="G43" s="325"/>
      <c r="H43" s="325"/>
      <c r="I43" s="183">
        <f>I17</f>
        <v>112700</v>
      </c>
      <c r="J43" s="183">
        <f>J17</f>
        <v>112700</v>
      </c>
      <c r="K43" s="183">
        <f>K17</f>
        <v>72500</v>
      </c>
      <c r="L43" s="183">
        <f>L17</f>
        <v>0</v>
      </c>
      <c r="M43" s="184">
        <f>M17+M14+M13</f>
        <v>113060</v>
      </c>
      <c r="N43" s="184">
        <f>N17+N14+N13</f>
        <v>113060</v>
      </c>
      <c r="O43" s="184">
        <f>O17+O14+O13</f>
        <v>72500</v>
      </c>
      <c r="P43" s="184">
        <f>P17+P14+P13</f>
        <v>0</v>
      </c>
      <c r="Q43" s="185"/>
      <c r="R43" s="186"/>
    </row>
    <row r="44" spans="1:18" ht="11.25" customHeight="1">
      <c r="A44" s="326" t="s">
        <v>57</v>
      </c>
      <c r="B44" s="327"/>
      <c r="C44" s="327"/>
      <c r="D44" s="327"/>
      <c r="E44" s="327"/>
      <c r="F44" s="327"/>
      <c r="G44" s="327"/>
      <c r="H44" s="327"/>
      <c r="I44" s="184">
        <f>I18+I20</f>
        <v>23100</v>
      </c>
      <c r="J44" s="184">
        <f>J18+J20</f>
        <v>23100</v>
      </c>
      <c r="K44" s="184">
        <f>K18+K20</f>
        <v>0</v>
      </c>
      <c r="L44" s="187"/>
      <c r="M44" s="184">
        <f>M18+M20</f>
        <v>23100</v>
      </c>
      <c r="N44" s="184">
        <f>N18+N20</f>
        <v>22100</v>
      </c>
      <c r="O44" s="184">
        <f>O18+O20</f>
        <v>0</v>
      </c>
      <c r="P44" s="184">
        <f>P18+P20</f>
        <v>1000</v>
      </c>
      <c r="Q44" s="185"/>
      <c r="R44" s="186"/>
    </row>
    <row r="45" spans="1:18" ht="12.75" customHeight="1">
      <c r="A45" s="326" t="s">
        <v>58</v>
      </c>
      <c r="B45" s="327"/>
      <c r="C45" s="327"/>
      <c r="D45" s="327"/>
      <c r="E45" s="327"/>
      <c r="F45" s="327"/>
      <c r="G45" s="327"/>
      <c r="H45" s="327"/>
      <c r="I45" s="188"/>
      <c r="J45" s="189"/>
      <c r="K45" s="189"/>
      <c r="L45" s="190"/>
      <c r="M45" s="184">
        <f>M19</f>
        <v>0</v>
      </c>
      <c r="N45" s="184">
        <f>N19</f>
        <v>0</v>
      </c>
      <c r="O45" s="184">
        <f>O19</f>
        <v>0</v>
      </c>
      <c r="P45" s="184">
        <f>P19</f>
        <v>0</v>
      </c>
      <c r="Q45" s="185"/>
      <c r="R45" s="186"/>
    </row>
    <row r="46" spans="1:18" ht="11.25" customHeight="1">
      <c r="A46" s="326" t="s">
        <v>59</v>
      </c>
      <c r="B46" s="327"/>
      <c r="C46" s="327"/>
      <c r="D46" s="327"/>
      <c r="E46" s="327"/>
      <c r="F46" s="327"/>
      <c r="G46" s="327"/>
      <c r="H46" s="327"/>
      <c r="I46" s="184">
        <f>I14+I12</f>
        <v>64700</v>
      </c>
      <c r="J46" s="184">
        <f>J14+J12</f>
        <v>64700</v>
      </c>
      <c r="K46" s="184">
        <f>K14+K12</f>
        <v>48400</v>
      </c>
      <c r="L46" s="184">
        <f>L14+L12</f>
        <v>0</v>
      </c>
      <c r="M46" s="184">
        <f>M12</f>
        <v>64700</v>
      </c>
      <c r="N46" s="184">
        <f>N12</f>
        <v>64700</v>
      </c>
      <c r="O46" s="184">
        <f>O12</f>
        <v>48400</v>
      </c>
      <c r="P46" s="184">
        <f>P12</f>
        <v>0</v>
      </c>
      <c r="Q46" s="185"/>
      <c r="R46" s="186"/>
    </row>
    <row r="47" spans="1:18" ht="11.25" customHeight="1">
      <c r="A47" s="326" t="s">
        <v>60</v>
      </c>
      <c r="B47" s="327"/>
      <c r="C47" s="327"/>
      <c r="D47" s="327"/>
      <c r="E47" s="327"/>
      <c r="F47" s="327"/>
      <c r="G47" s="327"/>
      <c r="H47" s="327"/>
      <c r="I47" s="184">
        <f aca="true" t="shared" si="1" ref="I47:P47">I15</f>
        <v>0</v>
      </c>
      <c r="J47" s="184">
        <f t="shared" si="1"/>
        <v>0</v>
      </c>
      <c r="K47" s="184">
        <f t="shared" si="1"/>
        <v>0</v>
      </c>
      <c r="L47" s="184">
        <f t="shared" si="1"/>
        <v>0</v>
      </c>
      <c r="M47" s="184">
        <f t="shared" si="1"/>
        <v>0</v>
      </c>
      <c r="N47" s="184">
        <f t="shared" si="1"/>
        <v>0</v>
      </c>
      <c r="O47" s="184">
        <f t="shared" si="1"/>
        <v>0</v>
      </c>
      <c r="P47" s="184">
        <f t="shared" si="1"/>
        <v>0</v>
      </c>
      <c r="Q47" s="185"/>
      <c r="R47" s="186"/>
    </row>
    <row r="48" spans="1:18" ht="11.25" customHeight="1">
      <c r="A48" s="326" t="s">
        <v>61</v>
      </c>
      <c r="B48" s="327"/>
      <c r="C48" s="327"/>
      <c r="D48" s="327"/>
      <c r="E48" s="327"/>
      <c r="F48" s="327"/>
      <c r="G48" s="327"/>
      <c r="H48" s="327"/>
      <c r="I48" s="188"/>
      <c r="J48" s="189"/>
      <c r="K48" s="189"/>
      <c r="L48" s="190"/>
      <c r="M48" s="188"/>
      <c r="N48" s="189"/>
      <c r="O48" s="189"/>
      <c r="P48" s="190"/>
      <c r="Q48" s="185"/>
      <c r="R48" s="186"/>
    </row>
    <row r="49" spans="1:18" ht="11.25" customHeight="1">
      <c r="A49" s="326" t="s">
        <v>62</v>
      </c>
      <c r="B49" s="327"/>
      <c r="C49" s="327"/>
      <c r="D49" s="327"/>
      <c r="E49" s="327"/>
      <c r="F49" s="327"/>
      <c r="G49" s="327"/>
      <c r="H49" s="327"/>
      <c r="I49" s="188"/>
      <c r="J49" s="189"/>
      <c r="K49" s="189"/>
      <c r="L49" s="190"/>
      <c r="M49" s="188"/>
      <c r="N49" s="189"/>
      <c r="O49" s="189"/>
      <c r="P49" s="190"/>
      <c r="Q49" s="185"/>
      <c r="R49" s="186"/>
    </row>
    <row r="50" spans="1:18" ht="11.25" customHeight="1">
      <c r="A50" s="326" t="s">
        <v>63</v>
      </c>
      <c r="B50" s="327"/>
      <c r="C50" s="327"/>
      <c r="D50" s="327"/>
      <c r="E50" s="327"/>
      <c r="F50" s="327"/>
      <c r="G50" s="327"/>
      <c r="H50" s="327"/>
      <c r="I50" s="188"/>
      <c r="J50" s="189"/>
      <c r="K50" s="189"/>
      <c r="L50" s="190"/>
      <c r="M50" s="188"/>
      <c r="N50" s="189"/>
      <c r="O50" s="189"/>
      <c r="P50" s="190"/>
      <c r="Q50" s="185"/>
      <c r="R50" s="186"/>
    </row>
    <row r="51" spans="1:18" ht="11.25" customHeight="1">
      <c r="A51" s="326" t="s">
        <v>64</v>
      </c>
      <c r="B51" s="327"/>
      <c r="C51" s="327"/>
      <c r="D51" s="327"/>
      <c r="E51" s="327"/>
      <c r="F51" s="327"/>
      <c r="G51" s="327"/>
      <c r="H51" s="327"/>
      <c r="I51" s="188"/>
      <c r="J51" s="189"/>
      <c r="K51" s="189"/>
      <c r="L51" s="190"/>
      <c r="M51" s="188"/>
      <c r="N51" s="189"/>
      <c r="O51" s="189"/>
      <c r="P51" s="190"/>
      <c r="Q51" s="185"/>
      <c r="R51" s="186"/>
    </row>
    <row r="52" spans="1:18" ht="11.25" customHeight="1">
      <c r="A52" s="326" t="s">
        <v>65</v>
      </c>
      <c r="B52" s="327"/>
      <c r="C52" s="327"/>
      <c r="D52" s="327"/>
      <c r="E52" s="327"/>
      <c r="F52" s="327"/>
      <c r="G52" s="327"/>
      <c r="H52" s="327"/>
      <c r="I52" s="188"/>
      <c r="J52" s="189"/>
      <c r="K52" s="189"/>
      <c r="L52" s="190"/>
      <c r="M52" s="188"/>
      <c r="N52" s="189"/>
      <c r="O52" s="189"/>
      <c r="P52" s="190"/>
      <c r="Q52" s="185"/>
      <c r="R52" s="186"/>
    </row>
    <row r="53" spans="1:18" ht="11.25" customHeight="1">
      <c r="A53" s="326" t="s">
        <v>66</v>
      </c>
      <c r="B53" s="327"/>
      <c r="C53" s="327"/>
      <c r="D53" s="327"/>
      <c r="E53" s="327"/>
      <c r="F53" s="327"/>
      <c r="G53" s="327"/>
      <c r="H53" s="327"/>
      <c r="I53" s="188"/>
      <c r="J53" s="189"/>
      <c r="K53" s="189"/>
      <c r="L53" s="190"/>
      <c r="M53" s="188"/>
      <c r="N53" s="189"/>
      <c r="O53" s="189"/>
      <c r="P53" s="190"/>
      <c r="Q53" s="185"/>
      <c r="R53" s="186"/>
    </row>
    <row r="54" spans="1:18" ht="11.25" customHeight="1">
      <c r="A54" s="326" t="s">
        <v>67</v>
      </c>
      <c r="B54" s="327"/>
      <c r="C54" s="327"/>
      <c r="D54" s="327"/>
      <c r="E54" s="327"/>
      <c r="F54" s="327"/>
      <c r="G54" s="327"/>
      <c r="H54" s="327"/>
      <c r="I54" s="188"/>
      <c r="J54" s="189"/>
      <c r="K54" s="189"/>
      <c r="L54" s="190"/>
      <c r="M54" s="188"/>
      <c r="N54" s="189"/>
      <c r="O54" s="189"/>
      <c r="P54" s="190"/>
      <c r="Q54" s="185"/>
      <c r="R54" s="186"/>
    </row>
    <row r="55" spans="1:18" ht="11.25" customHeight="1">
      <c r="A55" s="326" t="s">
        <v>68</v>
      </c>
      <c r="B55" s="327"/>
      <c r="C55" s="327"/>
      <c r="D55" s="327"/>
      <c r="E55" s="327"/>
      <c r="F55" s="327"/>
      <c r="G55" s="327"/>
      <c r="H55" s="327"/>
      <c r="I55" s="188"/>
      <c r="J55" s="189"/>
      <c r="K55" s="189"/>
      <c r="L55" s="190"/>
      <c r="M55" s="188"/>
      <c r="N55" s="189"/>
      <c r="O55" s="189"/>
      <c r="P55" s="190"/>
      <c r="Q55" s="185"/>
      <c r="R55" s="186"/>
    </row>
    <row r="56" spans="1:18" ht="11.25" customHeight="1">
      <c r="A56" s="326" t="s">
        <v>69</v>
      </c>
      <c r="B56" s="327"/>
      <c r="C56" s="327"/>
      <c r="D56" s="327"/>
      <c r="E56" s="327"/>
      <c r="F56" s="327"/>
      <c r="G56" s="327"/>
      <c r="H56" s="327"/>
      <c r="I56" s="188"/>
      <c r="J56" s="189"/>
      <c r="K56" s="189"/>
      <c r="L56" s="190"/>
      <c r="M56" s="188"/>
      <c r="N56" s="189"/>
      <c r="O56" s="189"/>
      <c r="P56" s="190"/>
      <c r="Q56" s="185"/>
      <c r="R56" s="186"/>
    </row>
    <row r="57" spans="1:18" ht="11.25" customHeight="1">
      <c r="A57" s="326" t="s">
        <v>70</v>
      </c>
      <c r="B57" s="328"/>
      <c r="C57" s="328"/>
      <c r="D57" s="328"/>
      <c r="E57" s="328"/>
      <c r="F57" s="328"/>
      <c r="G57" s="328"/>
      <c r="H57" s="328"/>
      <c r="I57" s="188"/>
      <c r="J57" s="189"/>
      <c r="K57" s="189"/>
      <c r="L57" s="190"/>
      <c r="M57" s="188"/>
      <c r="N57" s="189"/>
      <c r="O57" s="189"/>
      <c r="P57" s="190"/>
      <c r="Q57" s="185"/>
      <c r="R57" s="186"/>
    </row>
    <row r="58" spans="1:18" ht="12.75" customHeight="1">
      <c r="A58" s="326" t="s">
        <v>71</v>
      </c>
      <c r="B58" s="328"/>
      <c r="C58" s="328"/>
      <c r="D58" s="328"/>
      <c r="E58" s="328"/>
      <c r="F58" s="328"/>
      <c r="G58" s="328"/>
      <c r="H58" s="328"/>
      <c r="I58" s="188"/>
      <c r="J58" s="189"/>
      <c r="K58" s="189"/>
      <c r="L58" s="190"/>
      <c r="M58" s="188"/>
      <c r="N58" s="189"/>
      <c r="O58" s="189"/>
      <c r="P58" s="190"/>
      <c r="Q58" s="185"/>
      <c r="R58" s="186"/>
    </row>
    <row r="59" spans="1:18" ht="12.75" customHeight="1">
      <c r="A59" s="326" t="s">
        <v>72</v>
      </c>
      <c r="B59" s="327"/>
      <c r="C59" s="327"/>
      <c r="D59" s="327"/>
      <c r="E59" s="327"/>
      <c r="F59" s="327"/>
      <c r="G59" s="327"/>
      <c r="H59" s="329"/>
      <c r="I59" s="188"/>
      <c r="J59" s="189"/>
      <c r="K59" s="189"/>
      <c r="L59" s="190"/>
      <c r="M59" s="188"/>
      <c r="N59" s="189"/>
      <c r="O59" s="189"/>
      <c r="P59" s="189"/>
      <c r="Q59" s="185"/>
      <c r="R59" s="186"/>
    </row>
    <row r="60" spans="1:18" ht="13.5" customHeight="1" thickBot="1">
      <c r="A60" s="330"/>
      <c r="B60" s="331"/>
      <c r="C60" s="331"/>
      <c r="D60" s="331"/>
      <c r="E60" s="331"/>
      <c r="F60" s="331"/>
      <c r="G60" s="331"/>
      <c r="H60" s="331"/>
      <c r="I60" s="191"/>
      <c r="J60" s="192"/>
      <c r="K60" s="192"/>
      <c r="L60" s="193"/>
      <c r="M60" s="191"/>
      <c r="N60" s="192"/>
      <c r="O60" s="192"/>
      <c r="P60" s="192"/>
      <c r="Q60" s="194"/>
      <c r="R60" s="195"/>
    </row>
    <row r="61" spans="1:18" ht="13.5" thickBot="1">
      <c r="A61" s="321" t="s">
        <v>73</v>
      </c>
      <c r="B61" s="322"/>
      <c r="C61" s="322"/>
      <c r="D61" s="322"/>
      <c r="E61" s="322"/>
      <c r="F61" s="322"/>
      <c r="G61" s="322"/>
      <c r="H61" s="323"/>
      <c r="I61" s="196"/>
      <c r="J61" s="197"/>
      <c r="K61" s="197"/>
      <c r="L61" s="198"/>
      <c r="M61" s="196"/>
      <c r="N61" s="197"/>
      <c r="O61" s="197"/>
      <c r="P61" s="197"/>
      <c r="Q61" s="199"/>
      <c r="R61" s="200"/>
    </row>
    <row r="62" spans="1:18" ht="11.25" customHeight="1">
      <c r="A62" s="336" t="s">
        <v>74</v>
      </c>
      <c r="B62" s="337"/>
      <c r="C62" s="337"/>
      <c r="D62" s="337"/>
      <c r="E62" s="337"/>
      <c r="F62" s="337"/>
      <c r="G62" s="337"/>
      <c r="H62" s="338"/>
      <c r="I62" s="201"/>
      <c r="J62" s="202"/>
      <c r="K62" s="202"/>
      <c r="L62" s="203"/>
      <c r="M62" s="204"/>
      <c r="N62" s="205"/>
      <c r="O62" s="205"/>
      <c r="P62" s="205"/>
      <c r="Q62" s="206"/>
      <c r="R62" s="207"/>
    </row>
    <row r="63" spans="1:18" ht="11.25" customHeight="1">
      <c r="A63" s="339" t="s">
        <v>75</v>
      </c>
      <c r="B63" s="340"/>
      <c r="C63" s="340"/>
      <c r="D63" s="340"/>
      <c r="E63" s="340"/>
      <c r="F63" s="340"/>
      <c r="G63" s="340"/>
      <c r="H63" s="341"/>
      <c r="I63" s="188"/>
      <c r="J63" s="189"/>
      <c r="K63" s="189"/>
      <c r="L63" s="190"/>
      <c r="M63" s="188"/>
      <c r="N63" s="189"/>
      <c r="O63" s="189"/>
      <c r="P63" s="189"/>
      <c r="Q63" s="185"/>
      <c r="R63" s="186"/>
    </row>
    <row r="64" spans="1:18" ht="12.75">
      <c r="A64" s="342" t="s">
        <v>76</v>
      </c>
      <c r="B64" s="343"/>
      <c r="C64" s="343"/>
      <c r="D64" s="343"/>
      <c r="E64" s="343"/>
      <c r="F64" s="343"/>
      <c r="G64" s="343"/>
      <c r="H64" s="344"/>
      <c r="I64" s="188"/>
      <c r="J64" s="189"/>
      <c r="K64" s="189"/>
      <c r="L64" s="190"/>
      <c r="M64" s="188"/>
      <c r="N64" s="189"/>
      <c r="O64" s="189"/>
      <c r="P64" s="189"/>
      <c r="Q64" s="185"/>
      <c r="R64" s="186"/>
    </row>
    <row r="65" spans="1:18" ht="11.25">
      <c r="A65" s="345" t="s">
        <v>77</v>
      </c>
      <c r="B65" s="346"/>
      <c r="C65" s="346"/>
      <c r="D65" s="346"/>
      <c r="E65" s="346"/>
      <c r="F65" s="346"/>
      <c r="G65" s="346"/>
      <c r="H65" s="347"/>
      <c r="I65" s="188"/>
      <c r="J65" s="189"/>
      <c r="K65" s="189"/>
      <c r="L65" s="190"/>
      <c r="M65" s="188"/>
      <c r="N65" s="189"/>
      <c r="O65" s="189"/>
      <c r="P65" s="189"/>
      <c r="Q65" s="185"/>
      <c r="R65" s="186"/>
    </row>
    <row r="66" spans="1:18" ht="11.25">
      <c r="A66" s="345" t="s">
        <v>78</v>
      </c>
      <c r="B66" s="346"/>
      <c r="C66" s="346"/>
      <c r="D66" s="346"/>
      <c r="E66" s="346"/>
      <c r="F66" s="346"/>
      <c r="G66" s="346"/>
      <c r="H66" s="347"/>
      <c r="I66" s="188"/>
      <c r="J66" s="189"/>
      <c r="K66" s="189"/>
      <c r="L66" s="190"/>
      <c r="M66" s="188"/>
      <c r="N66" s="189"/>
      <c r="O66" s="189"/>
      <c r="P66" s="189"/>
      <c r="Q66" s="185"/>
      <c r="R66" s="186"/>
    </row>
    <row r="67" spans="1:18" ht="12" thickBot="1">
      <c r="A67" s="348" t="s">
        <v>79</v>
      </c>
      <c r="B67" s="349"/>
      <c r="C67" s="349"/>
      <c r="D67" s="349"/>
      <c r="E67" s="349"/>
      <c r="F67" s="349"/>
      <c r="G67" s="349"/>
      <c r="H67" s="350"/>
      <c r="I67" s="208"/>
      <c r="J67" s="209"/>
      <c r="K67" s="209"/>
      <c r="L67" s="210"/>
      <c r="M67" s="188"/>
      <c r="N67" s="189"/>
      <c r="O67" s="189"/>
      <c r="P67" s="189"/>
      <c r="Q67" s="185"/>
      <c r="R67" s="186"/>
    </row>
    <row r="68" spans="1:18" ht="12.75">
      <c r="A68" s="332" t="s">
        <v>80</v>
      </c>
      <c r="B68" s="333"/>
      <c r="C68" s="333"/>
      <c r="D68" s="333"/>
      <c r="E68" s="333"/>
      <c r="F68" s="333"/>
      <c r="G68" s="333"/>
      <c r="H68" s="333"/>
      <c r="I68" s="180">
        <f>I42+I61</f>
        <v>200500</v>
      </c>
      <c r="J68" s="211">
        <f>J42+J61</f>
        <v>200500</v>
      </c>
      <c r="K68" s="211">
        <f>K42+K61</f>
        <v>120900</v>
      </c>
      <c r="L68" s="212">
        <f>L42+L61</f>
        <v>0</v>
      </c>
      <c r="M68" s="213">
        <f>M42</f>
        <v>200860</v>
      </c>
      <c r="N68" s="214">
        <f>N42</f>
        <v>199860</v>
      </c>
      <c r="O68" s="214">
        <f>O42</f>
        <v>120900</v>
      </c>
      <c r="P68" s="214">
        <f>P42</f>
        <v>1000</v>
      </c>
      <c r="Q68" s="215"/>
      <c r="R68" s="216"/>
    </row>
    <row r="69" spans="1:18" ht="13.5" thickBot="1">
      <c r="A69" s="334"/>
      <c r="B69" s="335"/>
      <c r="C69" s="335"/>
      <c r="D69" s="335"/>
      <c r="E69" s="335"/>
      <c r="F69" s="335"/>
      <c r="G69" s="335"/>
      <c r="H69" s="335"/>
      <c r="I69" s="208"/>
      <c r="J69" s="209"/>
      <c r="K69" s="209"/>
      <c r="L69" s="210"/>
      <c r="M69" s="208"/>
      <c r="N69" s="209"/>
      <c r="O69" s="209"/>
      <c r="P69" s="209"/>
      <c r="Q69" s="217"/>
      <c r="R69" s="218"/>
    </row>
  </sheetData>
  <sheetProtection/>
  <mergeCells count="98">
    <mergeCell ref="Q1:R1"/>
    <mergeCell ref="Q2:R2"/>
    <mergeCell ref="A3:R3"/>
    <mergeCell ref="A4:R4"/>
    <mergeCell ref="A5:R5"/>
    <mergeCell ref="Q6:R6"/>
    <mergeCell ref="A7:A9"/>
    <mergeCell ref="B7:B9"/>
    <mergeCell ref="C7:C9"/>
    <mergeCell ref="D7:D9"/>
    <mergeCell ref="E7:E9"/>
    <mergeCell ref="F7:F9"/>
    <mergeCell ref="H7:H9"/>
    <mergeCell ref="I7:L7"/>
    <mergeCell ref="M7:P7"/>
    <mergeCell ref="Q7:R7"/>
    <mergeCell ref="I8:I9"/>
    <mergeCell ref="J8:K8"/>
    <mergeCell ref="L8:L9"/>
    <mergeCell ref="M8:M9"/>
    <mergeCell ref="N8:O8"/>
    <mergeCell ref="P8:P9"/>
    <mergeCell ref="Q8:Q9"/>
    <mergeCell ref="B10:R10"/>
    <mergeCell ref="C11:R11"/>
    <mergeCell ref="A12:A16"/>
    <mergeCell ref="B12:B16"/>
    <mergeCell ref="C12:C16"/>
    <mergeCell ref="D12:D16"/>
    <mergeCell ref="F12:F16"/>
    <mergeCell ref="G7:G9"/>
    <mergeCell ref="C17:C21"/>
    <mergeCell ref="D17:D21"/>
    <mergeCell ref="F17:F21"/>
    <mergeCell ref="C22:H22"/>
    <mergeCell ref="C23:R23"/>
    <mergeCell ref="A24:A26"/>
    <mergeCell ref="B24:B26"/>
    <mergeCell ref="C24:C26"/>
    <mergeCell ref="D24:D26"/>
    <mergeCell ref="E24:E26"/>
    <mergeCell ref="F24:F26"/>
    <mergeCell ref="Q24:Q26"/>
    <mergeCell ref="A27:A29"/>
    <mergeCell ref="B27:B29"/>
    <mergeCell ref="C27:C29"/>
    <mergeCell ref="D27:D29"/>
    <mergeCell ref="E27:E29"/>
    <mergeCell ref="F27:F29"/>
    <mergeCell ref="Q27:Q29"/>
    <mergeCell ref="C30:H30"/>
    <mergeCell ref="B31:H31"/>
    <mergeCell ref="B32:R32"/>
    <mergeCell ref="C33:R33"/>
    <mergeCell ref="A34:A35"/>
    <mergeCell ref="B34:B35"/>
    <mergeCell ref="C34:C35"/>
    <mergeCell ref="D34:D35"/>
    <mergeCell ref="E34:E35"/>
    <mergeCell ref="F34:F35"/>
    <mergeCell ref="C36:C38"/>
    <mergeCell ref="D36:D38"/>
    <mergeCell ref="E36:E38"/>
    <mergeCell ref="F36:F38"/>
    <mergeCell ref="H36:H37"/>
    <mergeCell ref="Q37:Q38"/>
    <mergeCell ref="C39:H39"/>
    <mergeCell ref="B40:H40"/>
    <mergeCell ref="B41:H41"/>
    <mergeCell ref="Q41:R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H51"/>
    <mergeCell ref="A52:H52"/>
    <mergeCell ref="A53:H53"/>
    <mergeCell ref="A54:H54"/>
    <mergeCell ref="A55:H55"/>
    <mergeCell ref="A56:H56"/>
    <mergeCell ref="A57:H57"/>
    <mergeCell ref="A58:H58"/>
    <mergeCell ref="A59:H59"/>
    <mergeCell ref="A60:H60"/>
    <mergeCell ref="A61:H61"/>
    <mergeCell ref="A68:H68"/>
    <mergeCell ref="A69:H69"/>
    <mergeCell ref="A62:H62"/>
    <mergeCell ref="A63:H63"/>
    <mergeCell ref="A64:H64"/>
    <mergeCell ref="A65:H65"/>
    <mergeCell ref="A66:H66"/>
    <mergeCell ref="A67:H67"/>
  </mergeCells>
  <printOptions/>
  <pageMargins left="0.35433070866141736" right="0.7480314960629921" top="0.7874015748031497" bottom="0" header="0" footer="0"/>
  <pageSetup fitToHeight="0" fitToWidth="1" horizontalDpi="600" verticalDpi="600" orientation="landscape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„Windows“ vartotojas</dc:creator>
  <cp:keywords/>
  <dc:description/>
  <cp:lastModifiedBy>user</cp:lastModifiedBy>
  <cp:lastPrinted>2018-09-21T09:36:27Z</cp:lastPrinted>
  <dcterms:created xsi:type="dcterms:W3CDTF">2018-02-28T18:29:16Z</dcterms:created>
  <dcterms:modified xsi:type="dcterms:W3CDTF">2018-09-21T09:37:43Z</dcterms:modified>
  <cp:category/>
  <cp:version/>
  <cp:contentType/>
  <cp:contentStatus/>
</cp:coreProperties>
</file>